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48" windowWidth="11808" windowHeight="6468" activeTab="2"/>
  </bookViews>
  <sheets>
    <sheet name="Доходы" sheetId="7" r:id="rId1"/>
    <sheet name="Расходы" sheetId="8" r:id="rId2"/>
    <sheet name="Источники" sheetId="9" r:id="rId3"/>
    <sheet name="ExportParams" sheetId="10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EXPORT_PARAM_SRC_KIND">ExportParams!$B$2</definedName>
    <definedName name="EXPORT_SRC_CODE">ExportParams!$B$3</definedName>
    <definedName name="EXPORT_SRC_KIND">ExportParams!$B$1</definedName>
    <definedName name="EXPORT_VB_CODE">ExportParams!$B$4</definedName>
    <definedName name="FILE_NAME" localSheetId="0">Доходы!$H$3</definedName>
    <definedName name="FILE_NAME">#REF!</definedName>
    <definedName name="FIO" localSheetId="0">Доходы!$D$24</definedName>
    <definedName name="FIO" localSheetId="2">Источники!#REF!</definedName>
    <definedName name="FIO" localSheetId="1">Расходы!$D$21</definedName>
    <definedName name="FORM_CODE" localSheetId="0">Доходы!$H$5</definedName>
    <definedName name="FORM_CODE">#REF!</definedName>
    <definedName name="PARAMS" localSheetId="0">Доходы!$H$1</definedName>
    <definedName name="PARAMS">#REF!</definedName>
    <definedName name="PERIOD" localSheetId="0">Доходы!$H$6</definedName>
    <definedName name="PERIOD">#REF!</definedName>
    <definedName name="RANGE_NAMES" localSheetId="0">Доходы!$H$9</definedName>
    <definedName name="RANGE_NAMES">#REF!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G_DATE">#REF!</definedName>
    <definedName name="REND_1" localSheetId="0">Доходы!$A$102</definedName>
    <definedName name="REND_1" localSheetId="2">Источники!$A$22</definedName>
    <definedName name="REND_1" localSheetId="1">Расходы!$A$277</definedName>
    <definedName name="S_520" localSheetId="2">Источники!$A$14</definedName>
    <definedName name="S_620" localSheetId="2">Источники!$A$15</definedName>
    <definedName name="S_700" localSheetId="2">Источники!$A$16</definedName>
    <definedName name="S_700A" localSheetId="2">Источники!$A$17</definedName>
    <definedName name="S_700B" localSheetId="2">Источники!$A$18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CODE">#REF!</definedName>
    <definedName name="SRC_KIND" localSheetId="0">Доходы!$H$7</definedName>
    <definedName name="SRC_KIND">#REF!</definedName>
  </definedNames>
  <calcPr calcId="145621" refMode="R1C1"/>
</workbook>
</file>

<file path=xl/calcChain.xml><?xml version="1.0" encoding="utf-8"?>
<calcChain xmlns="http://schemas.openxmlformats.org/spreadsheetml/2006/main">
  <c r="E12" i="9" l="1"/>
  <c r="E16" i="9"/>
  <c r="E17" i="9"/>
  <c r="F275" i="8"/>
  <c r="F274" i="8"/>
  <c r="F273" i="8"/>
  <c r="F272" i="8"/>
  <c r="F271" i="8"/>
  <c r="F270" i="8"/>
  <c r="F269" i="8"/>
  <c r="F268" i="8"/>
  <c r="F267" i="8"/>
  <c r="F266" i="8"/>
  <c r="F265" i="8"/>
  <c r="F264" i="8"/>
  <c r="F263" i="8"/>
  <c r="F262" i="8"/>
  <c r="F261" i="8"/>
  <c r="F260" i="8"/>
  <c r="F259" i="8"/>
  <c r="F258" i="8"/>
  <c r="F257" i="8"/>
  <c r="F256" i="8"/>
  <c r="F255" i="8"/>
  <c r="F254" i="8"/>
  <c r="F253" i="8"/>
  <c r="F252" i="8"/>
  <c r="F251" i="8"/>
  <c r="F250" i="8"/>
  <c r="F249" i="8"/>
  <c r="F248" i="8"/>
  <c r="F247" i="8"/>
  <c r="F246" i="8"/>
  <c r="F245" i="8"/>
  <c r="F244" i="8"/>
  <c r="F243" i="8"/>
  <c r="F242" i="8"/>
  <c r="F241" i="8"/>
  <c r="F240" i="8"/>
  <c r="F239" i="8"/>
  <c r="F238" i="8"/>
  <c r="F237" i="8"/>
  <c r="F236" i="8"/>
  <c r="F235" i="8"/>
  <c r="F234" i="8"/>
  <c r="F233" i="8"/>
  <c r="F232" i="8"/>
  <c r="F231" i="8"/>
  <c r="F230" i="8"/>
  <c r="F229" i="8"/>
  <c r="F228" i="8"/>
  <c r="F227" i="8"/>
  <c r="F226" i="8"/>
  <c r="F225" i="8"/>
  <c r="F224" i="8"/>
  <c r="F223" i="8"/>
  <c r="F222" i="8"/>
  <c r="F221" i="8"/>
  <c r="F220" i="8"/>
  <c r="F219" i="8"/>
  <c r="F218" i="8"/>
  <c r="F217" i="8"/>
  <c r="F216" i="8"/>
  <c r="F215" i="8"/>
  <c r="F214" i="8"/>
  <c r="F213" i="8"/>
  <c r="F212" i="8"/>
  <c r="F211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3" i="8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19" i="7"/>
</calcChain>
</file>

<file path=xl/sharedStrings.xml><?xml version="1.0" encoding="utf-8"?>
<sst xmlns="http://schemas.openxmlformats.org/spreadsheetml/2006/main" count="1369" uniqueCount="608">
  <si>
    <t>383</t>
  </si>
  <si>
    <t>4</t>
  </si>
  <si>
    <t>5</t>
  </si>
  <si>
    <t>КОДЫ</t>
  </si>
  <si>
    <t xml:space="preserve"> Наименование показателя</t>
  </si>
  <si>
    <t>Доходы бюджета - всего</t>
  </si>
  <si>
    <t xml:space="preserve">             по ОКПО</t>
  </si>
  <si>
    <t xml:space="preserve">             по ОКЕИ</t>
  </si>
  <si>
    <t xml:space="preserve">                   Дата</t>
  </si>
  <si>
    <t xml:space="preserve">  Форма по ОКУД</t>
  </si>
  <si>
    <t>010</t>
  </si>
  <si>
    <t>Код строки</t>
  </si>
  <si>
    <t>Исполнено</t>
  </si>
  <si>
    <t>6</t>
  </si>
  <si>
    <t>Наименование публично-правового образования:</t>
  </si>
  <si>
    <t>Неисполненные назначения</t>
  </si>
  <si>
    <t>0503117</t>
  </si>
  <si>
    <t>Периодичность: месячная</t>
  </si>
  <si>
    <t>Утвержденные бюджетные назначения</t>
  </si>
  <si>
    <t>Форма 0503117  с.2</t>
  </si>
  <si>
    <t xml:space="preserve">             Форма 0503117  с.3</t>
  </si>
  <si>
    <t xml:space="preserve">                                 1. Доходы бюджета</t>
  </si>
  <si>
    <t xml:space="preserve">                          2. Расходы бюджета</t>
  </si>
  <si>
    <t>Наименование финансового органа:</t>
  </si>
  <si>
    <t xml:space="preserve">    Глава по БК</t>
  </si>
  <si>
    <t>Код дохода по бюджетной классификации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</si>
  <si>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</si>
  <si>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</si>
  <si>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>ОТЧЕТ ОБ ИСПОЛНЕНИИ БЮДЖЕТА</t>
  </si>
  <si>
    <t xml:space="preserve">                    3. Источники финансирования дефицита бюджета</t>
  </si>
  <si>
    <t>по ОКТМО</t>
  </si>
  <si>
    <t/>
  </si>
  <si>
    <t>на 01.02.2017 г.</t>
  </si>
  <si>
    <t>01.02.2017</t>
  </si>
  <si>
    <t>Комитет финансов муниципального образования Приозерский муниципальный район Ленинградской области</t>
  </si>
  <si>
    <t>Единица измерения: руб.</t>
  </si>
  <si>
    <t>41639154</t>
  </si>
  <si>
    <t>117</t>
  </si>
  <si>
    <t>3</t>
  </si>
  <si>
    <t>1</t>
  </si>
  <si>
    <t>C:\117M01.txt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</si>
  <si>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</si>
  <si>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</si>
  <si>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</si>
  <si>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</si>
  <si>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</si>
  <si>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</si>
  <si>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</si>
  <si>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</si>
  <si>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</si>
  <si>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</si>
  <si>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</si>
  <si>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182 10102010011000110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</si>
  <si>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</si>
  <si>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</si>
  <si>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</si>
  <si>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</si>
  <si>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</si>
  <si>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</si>
  <si>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</si>
  <si>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</si>
  <si>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</si>
  <si>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</si>
  <si>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</si>
  <si>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</si>
  <si>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</si>
  <si>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</si>
  <si>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</si>
  <si>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</si>
  <si>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</si>
  <si>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</si>
  <si>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</si>
  <si>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</si>
  <si>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</si>
  <si>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</si>
  <si>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</si>
  <si>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</si>
  <si>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</si>
  <si>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</si>
  <si>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</si>
  <si>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</si>
  <si>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</si>
  <si>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</si>
  <si>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</si>
  <si>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</si>
  <si>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</si>
  <si>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</si>
  <si>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</si>
  <si>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</si>
  <si>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182 10606033131000110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</si>
  <si>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</si>
  <si>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</si>
  <si>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</si>
  <si>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</si>
  <si>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</si>
  <si>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182 10606043131000110</t>
  </si>
  <si>
    <t>Земельный налог с физических лиц, обладающих земельным участком, расположенным в границах городских поселений (пени по соответствующему платежу)</t>
  </si>
  <si>
    <t>182 10606043132100110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</si>
  <si>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</si>
  <si>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</si>
  <si>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</si>
  <si>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</si>
  <si>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</si>
  <si>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</si>
  <si>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</si>
  <si>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</si>
  <si>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</si>
  <si>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</si>
  <si>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</si>
  <si>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</si>
  <si>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</si>
  <si>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040 11105010000000120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</si>
  <si>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</si>
  <si>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</si>
  <si>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</si>
  <si>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</si>
  <si>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</si>
  <si>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</si>
  <si>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</si>
  <si>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</si>
  <si>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</si>
  <si>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</si>
  <si>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</si>
  <si>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</si>
  <si>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</si>
  <si>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</si>
  <si>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</si>
  <si>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</si>
  <si>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</si>
  <si>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</si>
  <si>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</si>
  <si>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</si>
  <si>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</si>
  <si>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</si>
  <si>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</si>
  <si>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</si>
  <si>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ПРОДАЖИ МАТЕРИАЛЬНЫХ И НЕМАТЕРИАЛЬНЫХ АКТИВОВ</t>
  </si>
  <si>
    <t>040 11400000000000000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</si>
  <si>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</si>
  <si>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</si>
  <si>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</si>
  <si>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040 11402050130000440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</si>
  <si>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</si>
  <si>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</si>
  <si>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</si>
  <si>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040 11406000000000430</t>
  </si>
  <si>
    <t>Доходы от продажи земельных участков, государственная собственность на которые не разграничена</t>
  </si>
  <si>
    <t>040 11406010000000430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</si>
  <si>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</si>
  <si>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040 11406013130000430</t>
  </si>
  <si>
    <t>ШТРАФЫ, САНКЦИИ, ВОЗМЕЩЕНИЕ УЩЕРБА</t>
  </si>
  <si>
    <t>040 11600000000000000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</si>
  <si>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</si>
  <si>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</si>
  <si>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</si>
  <si>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</si>
  <si>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</si>
  <si>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</si>
  <si>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Невыясненные поступления</t>
  </si>
  <si>
    <t>040 11701000000000180</t>
  </si>
  <si>
    <t>Невыясненные поступления, зачисляемые в бюджеты городских поселений</t>
  </si>
  <si>
    <t>040 11701050130000180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</si>
  <si>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</si>
  <si>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</si>
  <si>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</si>
  <si>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</si>
  <si>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</si>
  <si>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</si>
  <si>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</si>
  <si>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</si>
  <si>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</si>
  <si>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040 20210000000000151</t>
  </si>
  <si>
    <t>Дотации на выравнивание бюджетной обеспеченности</t>
  </si>
  <si>
    <t>040 20215001000000151</t>
  </si>
  <si>
    <t>Дотации бюджетам городских поселений на выравнивание бюджетной обеспеченности</t>
  </si>
  <si>
    <t>040 20215001130000151</t>
  </si>
  <si>
    <t>Субсидии бюджетам бюджетной системы Российской Федерации (межбюджетные субсидии)</t>
  </si>
  <si>
    <t>040 20220000000000151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</si>
  <si>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</si>
  <si>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</si>
  <si>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</si>
  <si>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040 20220216130000151</t>
  </si>
  <si>
    <t>Прочие субсидии</t>
  </si>
  <si>
    <t>040 20229999000000151</t>
  </si>
  <si>
    <t>Прочие субсидии бюджетам городских поселений</t>
  </si>
  <si>
    <t>040 20229999130000151</t>
  </si>
  <si>
    <t>Субвенции бюджетам бюджетной системы Российской Федерации</t>
  </si>
  <si>
    <t>040 20230000000000151</t>
  </si>
  <si>
    <t>Субвенции местным бюджетам на выполнение передаваемых полномочий субъектов Российской Федерации</t>
  </si>
  <si>
    <t>040 20230024000000151</t>
  </si>
  <si>
    <t>Субвенции бюджетам городских поселений на выполнение передаваемых полномочий субъектов Российской Федерации</t>
  </si>
  <si>
    <t>040 20230024130000151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</si>
  <si>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</si>
  <si>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040 20235118000000151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</si>
  <si>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</si>
  <si>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040 20235118130000151</t>
  </si>
  <si>
    <t>Иные межбюджетные трансферты</t>
  </si>
  <si>
    <t>040 20240000000000151</t>
  </si>
  <si>
    <t>Прочие межбюджетные трансферты, передаваемые бюджетам</t>
  </si>
  <si>
    <t>040 20249999000000151</t>
  </si>
  <si>
    <t>Прочие межбюджетные трансферты, передаваемые бюджетам городских поселений</t>
  </si>
  <si>
    <t>040 20249999130000151</t>
  </si>
  <si>
    <t>ВОЗВРАТ ОСТАТКОВ СУБСИДИЙ, СУБВЕНЦИЙ И ИНЫХ МЕЖБЮДЖЕТНЫХ ТРАНСФЕРТОВ, ИМЕЮЩИХ ЦЕЛЕВОЕ НАЗНАЧЕНИЕ, ПРОШЛЫХ ЛЕТ</t>
  </si>
  <si>
    <t>040 21900000000000000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</si>
  <si>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</si>
  <si>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040 21900000130000151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</si>
  <si>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</si>
  <si>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040 21960010130000151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</si>
  <si>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</si>
  <si>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</si>
  <si>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</si>
  <si>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</si>
  <si>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</si>
  <si>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</si>
  <si>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</si>
  <si>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>ОБЕСПЕЧЕНИЕ ДЕЯТЕЛЬНОСТИ ОРГАНОВ МЕСТНОГО САМОУПРАВЛЕНИЯ И НЕПРОГРАМНЫЕ РАСХОДЫ</t>
  </si>
  <si>
    <t xml:space="preserve">000 0104 2900000000 000 </t>
  </si>
  <si>
    <t>Обеспечение деятельности администрации муниципального образования</t>
  </si>
  <si>
    <t xml:space="preserve">000 0104 2920000000 000 </t>
  </si>
  <si>
    <t>Обеспечение деятельности муниципальных служащих администрации муниципальных образований</t>
  </si>
  <si>
    <t xml:space="preserve">000 0104 2920122010 000 </t>
  </si>
  <si>
    <t>Фонд оплаты труда государственных (муниципальных) органов</t>
  </si>
  <si>
    <t xml:space="preserve">000 0104 2920122010 121 </t>
  </si>
  <si>
    <t>Администрация муниципального образования Кузнечнинское городское поселение муниципального образования Приозерский муниципальный район Ленинградской области</t>
  </si>
  <si>
    <t xml:space="preserve">040 0104 2920122010 121 </t>
  </si>
  <si>
    <t>Иные выплаты персоналу государственных (муниципальных) органов, за исключением фонда оплаты труда</t>
  </si>
  <si>
    <t xml:space="preserve">000 0104 2920122010 122 </t>
  </si>
  <si>
    <t xml:space="preserve">040 0104 2920122010 122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</si>
  <si>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</si>
  <si>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000 0104 2920122010 129 </t>
  </si>
  <si>
    <t xml:space="preserve">040 0104 2920122010 129 </t>
  </si>
  <si>
    <t>Прочая закупка товаров, работ и услуг для обеспечения государственных (муниципальных) нужд</t>
  </si>
  <si>
    <t xml:space="preserve">000 0104 2920122010 244 </t>
  </si>
  <si>
    <t xml:space="preserve">040 0104 2920122010 244 </t>
  </si>
  <si>
    <t>Уплата прочих налогов, сборов</t>
  </si>
  <si>
    <t xml:space="preserve">000 0104 2920122010 852 </t>
  </si>
  <si>
    <t xml:space="preserve">040 0104 2920122010 852 </t>
  </si>
  <si>
    <t>Обеспечение деятельности немуниципальных служащих администрации муниципальных образований</t>
  </si>
  <si>
    <t xml:space="preserve">000 0104 2920122020 000 </t>
  </si>
  <si>
    <t xml:space="preserve">000 0104 2920122020 121 </t>
  </si>
  <si>
    <t xml:space="preserve">040 0104 2920122020 121 </t>
  </si>
  <si>
    <t xml:space="preserve">000 0104 2920122020 129 </t>
  </si>
  <si>
    <t xml:space="preserve">040 0104 2920122020 129 </t>
  </si>
  <si>
    <t>Обеспечение деятельности Главы администрации муниципальных образований</t>
  </si>
  <si>
    <t xml:space="preserve">000 0104 2920122040 000 </t>
  </si>
  <si>
    <t xml:space="preserve">000 0104 2920122040 121 </t>
  </si>
  <si>
    <t xml:space="preserve">040 0104 2920122040 121 </t>
  </si>
  <si>
    <t xml:space="preserve">000 0104 2920122040 129 </t>
  </si>
  <si>
    <t xml:space="preserve">040 0104 2920122040 129 </t>
  </si>
  <si>
    <t>Иные межбюджетные трансферты на исполнение полномочий поселений по обеспечению малоимущих граждан, проживающих в поселении и нуждающихся в улучшении жилищных условий, жилыми помещениями</t>
  </si>
  <si>
    <t xml:space="preserve">000 0104 2920162540 000 </t>
  </si>
  <si>
    <t xml:space="preserve">000 0104 2920162540 540 </t>
  </si>
  <si>
    <t xml:space="preserve">040 0104 2920162540 540 </t>
  </si>
  <si>
    <t>Иные межбюджетные трансферты на исполнение полномочий поселений по утверждению генеральных планов поселения, правил землепользования и застройки</t>
  </si>
  <si>
    <t xml:space="preserve">000 0104 2920162550 000 </t>
  </si>
  <si>
    <t xml:space="preserve">000 0104 2920162550 540 </t>
  </si>
  <si>
    <t xml:space="preserve">040 0104 2920162550 540 </t>
  </si>
  <si>
    <t>Иные межбюджетные трансферты на исполнение полномочий поселений в жилищно-коммунальной сфере</t>
  </si>
  <si>
    <t xml:space="preserve">000 0104 2920162560 000 </t>
  </si>
  <si>
    <t xml:space="preserve">000 0104 2920162560 540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</si>
  <si>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</si>
  <si>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</si>
  <si>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</si>
  <si>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000 0106 2900000000 000 </t>
  </si>
  <si>
    <t xml:space="preserve">000 0106 2920000000 000 </t>
  </si>
  <si>
    <t>Иные межбюджетные трансферты на исполнение полномочий поселений контрольно-счетного органа муниципальных образований</t>
  </si>
  <si>
    <t xml:space="preserve">000 0106 2920162510 000 </t>
  </si>
  <si>
    <t xml:space="preserve">000 0106 2920162510 540 </t>
  </si>
  <si>
    <t xml:space="preserve">040 0106 2920162510 540 </t>
  </si>
  <si>
    <t>Иные межбюджетные трансферты на исполнение полномочий по кассовому обслуживанию бюджетов поселений</t>
  </si>
  <si>
    <t xml:space="preserve">000 0106 2920162520 000 </t>
  </si>
  <si>
    <t xml:space="preserve">000 0106 2920162520 540 </t>
  </si>
  <si>
    <t xml:space="preserve">040 0106 2920162520 540 </t>
  </si>
  <si>
    <t>Иные межбюджетные трансферты на исполнение полномочий поселений по внутреннему муниципальному финансовому контролю</t>
  </si>
  <si>
    <t xml:space="preserve">000 0106 2920162570 000 </t>
  </si>
  <si>
    <t xml:space="preserve">000 0106 2920162570 540 </t>
  </si>
  <si>
    <t xml:space="preserve">040 0106 2920162570 540 </t>
  </si>
  <si>
    <t>Резервные фонды</t>
  </si>
  <si>
    <t xml:space="preserve">000 0111 0000000000 000 </t>
  </si>
  <si>
    <t xml:space="preserve">000 0111 2900000000 000 </t>
  </si>
  <si>
    <t>Непрограммные расходы органов местного самоуправления муниципального образования</t>
  </si>
  <si>
    <t xml:space="preserve">000 0111 2930000000 000 </t>
  </si>
  <si>
    <t>Резервный фонд администрации муниципальных образований</t>
  </si>
  <si>
    <t xml:space="preserve">000 0111 2930142010 000 </t>
  </si>
  <si>
    <t>Резервные средства</t>
  </si>
  <si>
    <t xml:space="preserve">000 0111 2930142010 870 </t>
  </si>
  <si>
    <t xml:space="preserve">040 0111 2930142010 870 </t>
  </si>
  <si>
    <t>Другие общегосударственные вопросы</t>
  </si>
  <si>
    <t xml:space="preserve">000 0113 0000000000 000 </t>
  </si>
  <si>
    <t xml:space="preserve">000 0113 2900000000 000 </t>
  </si>
  <si>
    <t xml:space="preserve">000 0113 2920000000 000 </t>
  </si>
  <si>
    <t>Обеспечение выполнения отдельных государственных полномочий Ленинградской области в сфере административных правоотношений</t>
  </si>
  <si>
    <t xml:space="preserve">000 0113 2920171340 000 </t>
  </si>
  <si>
    <t xml:space="preserve">000 0113 2920171340 121 </t>
  </si>
  <si>
    <t xml:space="preserve">040 0113 2920171340 121 </t>
  </si>
  <si>
    <t xml:space="preserve">000 0113 2920171340 129 </t>
  </si>
  <si>
    <t xml:space="preserve">040 0113 2920171340 129 </t>
  </si>
  <si>
    <t xml:space="preserve">000 0113 2920171340 244 </t>
  </si>
  <si>
    <t xml:space="preserve">040 0113 2920171340 244 </t>
  </si>
  <si>
    <t xml:space="preserve">000 0113 2930000000 000 </t>
  </si>
  <si>
    <t>Оценка недвижимости, признание прав и регулирование отношений по государственной и муниципальной собственности</t>
  </si>
  <si>
    <t xml:space="preserve">000 0113 2930142030 000 </t>
  </si>
  <si>
    <t xml:space="preserve">000 0113 2930142030 244 </t>
  </si>
  <si>
    <t xml:space="preserve">040 0113 2930142030 244 </t>
  </si>
  <si>
    <t>Обеспечение приватизации и проведение предпродажной подготовки объектов приватизации в рамках обеспечения деятельности органов местного самоуправления и непрограммных расходов</t>
  </si>
  <si>
    <t xml:space="preserve">000 0113 2930142040 000 </t>
  </si>
  <si>
    <t xml:space="preserve">000 0113 2930142040 244 </t>
  </si>
  <si>
    <t xml:space="preserve">040 0113 2930142040 244 </t>
  </si>
  <si>
    <t>Иные обязательства</t>
  </si>
  <si>
    <t xml:space="preserve">000 0113 2930142100 000 </t>
  </si>
  <si>
    <t xml:space="preserve">000 0113 2930142100 122 </t>
  </si>
  <si>
    <t xml:space="preserve">040 0113 2930142100 122 </t>
  </si>
  <si>
    <t xml:space="preserve">000 0113 2930142100 244 </t>
  </si>
  <si>
    <t xml:space="preserve">040 0113 2930142100 244 </t>
  </si>
  <si>
    <t>Иные выплаты населению</t>
  </si>
  <si>
    <t xml:space="preserve">000 0113 2930142100 360 </t>
  </si>
  <si>
    <t xml:space="preserve">040 0113 2930142100 360 </t>
  </si>
  <si>
    <t>Исполнение судебных актов Российской Федерации и мировых соглашений по возмещению причиненного вреда</t>
  </si>
  <si>
    <t xml:space="preserve">000 0113 2930142100 831 </t>
  </si>
  <si>
    <t xml:space="preserve">040 0113 2930142100 831 </t>
  </si>
  <si>
    <t xml:space="preserve">000 0113 2930142100 852 </t>
  </si>
  <si>
    <t xml:space="preserve">040 0113 2930142100 852 </t>
  </si>
  <si>
    <t>Уплата иных платежей</t>
  </si>
  <si>
    <t xml:space="preserve">000 0113 2930142100 853 </t>
  </si>
  <si>
    <t xml:space="preserve">040 0113 2930142100 853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</si>
  <si>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</si>
  <si>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</si>
  <si>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</si>
  <si>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</si>
  <si>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000 0203 2900000000 000 </t>
  </si>
  <si>
    <t xml:space="preserve">000 0203 2930000000 000 </t>
  </si>
  <si>
    <t>Осуществление первичного воинского учета на территориях, где отсутствуют военные комиссариаты</t>
  </si>
  <si>
    <t xml:space="preserve">000 0203 2930151180 000 </t>
  </si>
  <si>
    <t xml:space="preserve">000 0203 2930151180 121 </t>
  </si>
  <si>
    <t xml:space="preserve">040 0203 2930151180 121 </t>
  </si>
  <si>
    <t xml:space="preserve">000 0203 2930151180 122 </t>
  </si>
  <si>
    <t xml:space="preserve">040 0203 2930151180 122 </t>
  </si>
  <si>
    <t xml:space="preserve">000 0203 2930151180 129 </t>
  </si>
  <si>
    <t xml:space="preserve">040 0203 2930151180 129 </t>
  </si>
  <si>
    <t>НАЦИОНАЛЬНАЯ БЕЗОПАСНОСТЬ И ПРАВООХРАНИТЕЛЬНАЯ ДЕЯТЕЛЬНОСТЬ</t>
  </si>
  <si>
    <t xml:space="preserve">000 0300 0000000000 000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</si>
  <si>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</si>
  <si>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000 0309 0000000000 000 </t>
  </si>
  <si>
    <t xml:space="preserve">000 0309 2900000000 000 </t>
  </si>
  <si>
    <t xml:space="preserve">000 0309 2930000000 000 </t>
  </si>
  <si>
    <t>Предупреждение и ликвидация последствий чрезвычайных ситуаций и стихийных бедствий природного и техногенного характера</t>
  </si>
  <si>
    <t xml:space="preserve">000 0309 2930142250 000 </t>
  </si>
  <si>
    <t xml:space="preserve">000 0309 2930142250 244 </t>
  </si>
  <si>
    <t xml:space="preserve">040 0309 2930142250 244 </t>
  </si>
  <si>
    <t>Обеспечение пожарной безопасности</t>
  </si>
  <si>
    <t xml:space="preserve">000 0310 0000000000 000 </t>
  </si>
  <si>
    <t xml:space="preserve">000 0310 2900000000 000 </t>
  </si>
  <si>
    <t xml:space="preserve">000 0310 2930000000 000 </t>
  </si>
  <si>
    <t>Функционирование органов в сфере национальной безопасности и правоохранительной деятельности</t>
  </si>
  <si>
    <t xml:space="preserve">000 0310 2930142200 000 </t>
  </si>
  <si>
    <t xml:space="preserve">000 0310 2930142200 244 </t>
  </si>
  <si>
    <t xml:space="preserve">040 0310 2930142200 244 </t>
  </si>
  <si>
    <t>НАЦИОНАЛЬНАЯ ЭКОНОМИКА</t>
  </si>
  <si>
    <t xml:space="preserve">000 0400 0000000000 000 </t>
  </si>
  <si>
    <t>Дорожное хозяйство (дорожные фонды)</t>
  </si>
  <si>
    <t xml:space="preserve">000 0409 0000000000 000 </t>
  </si>
  <si>
    <t>МУНИЦИПАЛЬНАЯ ПРОГРАММА "РАЗВИТИЕ АВТОМОБИЛЬНЫХ ДОРОГ МУНИЦИПАЛЬНОГО ОБРАЗОВАНИЯ"</t>
  </si>
  <si>
    <t xml:space="preserve">000 0409 2700000000 000 </t>
  </si>
  <si>
    <t>Подпрограмма "Содержание существующей сети автомобильных дорог общего пользования"</t>
  </si>
  <si>
    <t xml:space="preserve">000 0409 2710000000 000 </t>
  </si>
  <si>
    <t>Мероприятия по содержанию автомобильных дорог</t>
  </si>
  <si>
    <t xml:space="preserve">000 0409 2710142260 000 </t>
  </si>
  <si>
    <t xml:space="preserve">000 0409 2710142260 244 </t>
  </si>
  <si>
    <t xml:space="preserve">040 0409 2710142260 244 </t>
  </si>
  <si>
    <t>Мероприятия по капитальному ремонту и ремонту автомобильных дорог</t>
  </si>
  <si>
    <t xml:space="preserve">000 0409 2710242270 000 </t>
  </si>
  <si>
    <t xml:space="preserve">000 0409 2710242270 244 </t>
  </si>
  <si>
    <t xml:space="preserve">040 0409 2710242270 244 </t>
  </si>
  <si>
    <t>Капитальный ремонт и ремонт автомобильных дорог общего пользования местного значения</t>
  </si>
  <si>
    <t xml:space="preserve">000 0409 2710270140 000 </t>
  </si>
  <si>
    <t xml:space="preserve">000 0409 2710270140 244 </t>
  </si>
  <si>
    <t xml:space="preserve">040 0409 2710270140 244 </t>
  </si>
  <si>
    <t>Капитальный ремонт и ремонт автомобильных дорог общего пользования местного значения Местный бюджет</t>
  </si>
  <si>
    <t xml:space="preserve">000 0409 27102S0140 000 </t>
  </si>
  <si>
    <t xml:space="preserve">000 0409 27102S0140 244 </t>
  </si>
  <si>
    <t xml:space="preserve">040 0409 27102S0140 244 </t>
  </si>
  <si>
    <t>Подпрограмма "Повышение безопасности дорожного движения в муниципальном образовании"</t>
  </si>
  <si>
    <t xml:space="preserve">000 0409 2720000000 000 </t>
  </si>
  <si>
    <t>Мероприятия, направленные на повышение безопасности дорожного движения</t>
  </si>
  <si>
    <t xml:space="preserve">000 0409 2720142280 000 </t>
  </si>
  <si>
    <t xml:space="preserve">000 0409 2720142280 244 </t>
  </si>
  <si>
    <t xml:space="preserve">040 0409 2720142280 244 </t>
  </si>
  <si>
    <t>МУНИЦИПАЛЬНАЯ ПРОГРАММА "УСТОЙЧИВОЕ ОБЩЕСТВЕННОЕ РАЗВИТИЕ В МУНИЦИПАЛЬНОМ ОБРАЗОВАНИИ"</t>
  </si>
  <si>
    <t xml:space="preserve">000 0409 3000000000 000 </t>
  </si>
  <si>
    <t>Подпрограмма "Создание условий для эффективного выполнения органами местного самоуправления своих полномочий"</t>
  </si>
  <si>
    <t xml:space="preserve">000 0409 3010000000 000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</si>
  <si>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</t>
  </si>
  <si>
    <t xml:space="preserve">000 0409 3010174390 000 </t>
  </si>
  <si>
    <t xml:space="preserve">000 0409 3010174390 244 </t>
  </si>
  <si>
    <t xml:space="preserve">040 0409 3010174390 244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</si>
  <si>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 Местный бюджет</t>
  </si>
  <si>
    <t xml:space="preserve">000 0409 30101S4390 000 </t>
  </si>
  <si>
    <t xml:space="preserve">000 0409 30101S4390 244 </t>
  </si>
  <si>
    <t xml:space="preserve">040 0409 30101S4390 244 </t>
  </si>
  <si>
    <t>Другие вопросы в области национальной экономики</t>
  </si>
  <si>
    <t xml:space="preserve">000 0412 0000000000 000 </t>
  </si>
  <si>
    <t xml:space="preserve">000 0412 2900000000 000 </t>
  </si>
  <si>
    <t xml:space="preserve">000 0412 2930000000 000 </t>
  </si>
  <si>
    <t>Мероприятия по землеустройству и землепользованию</t>
  </si>
  <si>
    <t xml:space="preserve">000 0412 2930142350 000 </t>
  </si>
  <si>
    <t xml:space="preserve">000 0412 2930142350 244 </t>
  </si>
  <si>
    <t xml:space="preserve">040 0412 2930142350 244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</si>
  <si>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</si>
  <si>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</si>
  <si>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</si>
  <si>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</si>
  <si>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>МУНИЦИПАЛЬНАЯ ПРОГРАММА "ОБЕСПЕЧЕНИЕ КАЧЕСТВЕННЫМ ЖИЛЬЕМ ГРАЖДАН НА ТЕРРИТОРИИ МУНИЦИПАЛЬНОГО ОБРАЗОВАНИЯ"</t>
  </si>
  <si>
    <t xml:space="preserve">000 0501 2400000000 000 </t>
  </si>
  <si>
    <t>Подпрограмма "Капитальный ремонт многоквартирных домов"</t>
  </si>
  <si>
    <t xml:space="preserve">000 0501 2440000000 000 </t>
  </si>
  <si>
    <t>Обеспечение мероприятий</t>
  </si>
  <si>
    <t xml:space="preserve">000 0501 2440142450 000 </t>
  </si>
  <si>
    <t xml:space="preserve">000 0501 2440142450 244 </t>
  </si>
  <si>
    <t xml:space="preserve">040 0501 2440142450 244 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</si>
  <si>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</si>
  <si>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000 0501 2440142450 814 </t>
  </si>
  <si>
    <t xml:space="preserve">040 0501 2440142450 814 </t>
  </si>
  <si>
    <t xml:space="preserve">000 0501 2900000000 000 </t>
  </si>
  <si>
    <t xml:space="preserve">000 0501 2930000000 000 </t>
  </si>
  <si>
    <t>Взнос на капитальный ремонт общего имущества многоквартирных домов региональному оператору</t>
  </si>
  <si>
    <t xml:space="preserve">000 0501 2930142370 000 </t>
  </si>
  <si>
    <t xml:space="preserve">000 0501 2930142370 853 </t>
  </si>
  <si>
    <t xml:space="preserve">040 0501 2930142370 853 </t>
  </si>
  <si>
    <t>Коммунальное хозяйство</t>
  </si>
  <si>
    <t xml:space="preserve">000 0502 0000000000 000 </t>
  </si>
  <si>
    <t>МУНИЦИПАЛЬНАЯ ПРОГРАММА "ОБЕСПЕЧЕНИЕ УСТОЙЧИВОГО ФУНКЦИОНИРОВАНИЯ И РАЗВИТИЯ КОММУНАЛЬНОЙ И ИНЖЕНЕРНОЙ ИНФРАСТРУКТУРЫ И ПОВЫШЕНИЕ ЭНЕРГОЭФФЕКТИВНОСТИ В МУНИЦИПАЛЬНОМ ОБРАЗОВАНИИ"</t>
  </si>
  <si>
    <t xml:space="preserve">000 0502 2500000000 000 </t>
  </si>
  <si>
    <t>Подпрограмма "Энергосбережение и повышение энергетической эффективности"</t>
  </si>
  <si>
    <t xml:space="preserve">000 0502 2510000000 000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</si>
  <si>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</si>
  <si>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 xml:space="preserve">000 0502 2510174270 000 </t>
  </si>
  <si>
    <t xml:space="preserve">000 0502 2510174270 244 </t>
  </si>
  <si>
    <t xml:space="preserve">040 0502 2510174270 244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</si>
  <si>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области. Местный бюджет</t>
  </si>
  <si>
    <t xml:space="preserve">000 0502 25101S4270 000 </t>
  </si>
  <si>
    <t xml:space="preserve">000 0502 25101S4270 244 </t>
  </si>
  <si>
    <t xml:space="preserve">040 0502 25101S4270 244 </t>
  </si>
  <si>
    <t>Подпрограмма "Газификация муниципального образования"</t>
  </si>
  <si>
    <t xml:space="preserve">000 0502 2520000000 000 </t>
  </si>
  <si>
    <t>Мероприятия по газификации</t>
  </si>
  <si>
    <t xml:space="preserve">000 0502 2520142480 000 </t>
  </si>
  <si>
    <t xml:space="preserve">000 0502 2520142480 244 </t>
  </si>
  <si>
    <t xml:space="preserve">040 0502 2520142480 244 </t>
  </si>
  <si>
    <t>Подпрограмма "Водоснабжение и водоотведение муниципального образования"</t>
  </si>
  <si>
    <t xml:space="preserve">000 0502 2530000000 000 </t>
  </si>
  <si>
    <t>Мероприятия по ремонту, капитальному ремонту, строительству и реконструкции объектов водоснабжения, водоотведения и очистки сточных вод</t>
  </si>
  <si>
    <t xml:space="preserve">000 0502 2530142490 000 </t>
  </si>
  <si>
    <t xml:space="preserve">000 0502 2530142490 244 </t>
  </si>
  <si>
    <t xml:space="preserve">040 0502 2530142490 244 </t>
  </si>
  <si>
    <t>Подпрограмма "Поддержка преобразований в жилищно-коммунальной сфере на территории муниципального образования в целях обеспечения бытового обслуживания населения, отвечающего стандартам качества бытового обслуживания"</t>
  </si>
  <si>
    <t xml:space="preserve">000 0502 2540000000 000 </t>
  </si>
  <si>
    <t>Субсидии юридическим лицам, оказывающим жилищно-коммунальные услуги, на компенсацию части затрат при оказании услуг по тарифам не обеспечивающим возмещение издержек</t>
  </si>
  <si>
    <t xml:space="preserve">000 0502 2540146010 000 </t>
  </si>
  <si>
    <t xml:space="preserve">000 0502 2540146010 814 </t>
  </si>
  <si>
    <t xml:space="preserve">040 0502 2540146010 814 </t>
  </si>
  <si>
    <t>Благоустройство</t>
  </si>
  <si>
    <t xml:space="preserve">000 0503 0000000000 000 </t>
  </si>
  <si>
    <t>МУНИЦИПАЛЬНАЯ ПРОГРАММА "БЛАГОУСТРОЙСТВО ТЕРРИТОРИИ МУНИЦИПАЛЬНОГО ОБРАЗОВАНИЯ"</t>
  </si>
  <si>
    <t xml:space="preserve">000 0503 2600000000 000 </t>
  </si>
  <si>
    <t>Уличное освещение</t>
  </si>
  <si>
    <t xml:space="preserve">000 0503 2600142510 000 </t>
  </si>
  <si>
    <t xml:space="preserve">000 0503 2600142510 244 </t>
  </si>
  <si>
    <t xml:space="preserve">040 0503 2600142510 244 </t>
  </si>
  <si>
    <t>Благоустройство и озеленение</t>
  </si>
  <si>
    <t xml:space="preserve">000 0503 2600142520 000 </t>
  </si>
  <si>
    <t xml:space="preserve">000 0503 2600142520 244 </t>
  </si>
  <si>
    <t xml:space="preserve">040 0503 2600142520 244 </t>
  </si>
  <si>
    <t>Прочие мероприятия по благоустройству</t>
  </si>
  <si>
    <t xml:space="preserve">000 0503 2600142530 000 </t>
  </si>
  <si>
    <t xml:space="preserve">000 0503 2600142530 244 </t>
  </si>
  <si>
    <t xml:space="preserve">040 0503 2600142530 244 </t>
  </si>
  <si>
    <t>Мероприятия по охране окружающей среды</t>
  </si>
  <si>
    <t xml:space="preserve">000 0503 2600242540 000 </t>
  </si>
  <si>
    <t xml:space="preserve">000 0503 2600242540 244 </t>
  </si>
  <si>
    <t xml:space="preserve">040 0503 2600242540 244 </t>
  </si>
  <si>
    <t xml:space="preserve">000 0503 3000000000 000 </t>
  </si>
  <si>
    <t xml:space="preserve">000 0503 3010000000 000 </t>
  </si>
  <si>
    <t xml:space="preserve">000 0503 3010174390 000 </t>
  </si>
  <si>
    <t xml:space="preserve">000 0503 3010174390 244 </t>
  </si>
  <si>
    <t xml:space="preserve">040 0503 3010174390 244 </t>
  </si>
  <si>
    <t xml:space="preserve">000 0503 30101S4390 000 </t>
  </si>
  <si>
    <t xml:space="preserve">000 0503 30101S4390 244 </t>
  </si>
  <si>
    <t xml:space="preserve">040 0503 30101S4390 244 </t>
  </si>
  <si>
    <t>ОБРАЗОВАНИЕ</t>
  </si>
  <si>
    <t xml:space="preserve">000 0700 0000000000 000 </t>
  </si>
  <si>
    <t>Молодежная политика</t>
  </si>
  <si>
    <t xml:space="preserve">000 0707 0000000000 000 </t>
  </si>
  <si>
    <t xml:space="preserve">000 0707 2900000000 000 </t>
  </si>
  <si>
    <t xml:space="preserve">000 0707 2930000000 000 </t>
  </si>
  <si>
    <t>Мероприятия по проведению оздоровительной кампании детей</t>
  </si>
  <si>
    <t xml:space="preserve">000 0707 2930142650 000 </t>
  </si>
  <si>
    <t xml:space="preserve">000 0707 2930142650 244 </t>
  </si>
  <si>
    <t xml:space="preserve">040 0707 2930142650 244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</si>
  <si>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</si>
  <si>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</si>
  <si>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</si>
  <si>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</si>
  <si>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>МУНИЦИПАЛЬНАЯ ПРОГРАММА "РАЗВИТИЕ КУЛЬТУРЫ И ФИЗИЧЕСКОЙ КУЛЬТУРЫ В МУНИЦИПАЛЬНОМ ОБРАЗОВАНИИ"</t>
  </si>
  <si>
    <t xml:space="preserve">000 0801 2300000000 000 </t>
  </si>
  <si>
    <t>Подпрограмма "Организация культурно-досуговой деятельности на территории муниципального образования"</t>
  </si>
  <si>
    <t xml:space="preserve">000 0801 2310000000 000 </t>
  </si>
  <si>
    <t>Обеспечение деятельности муниципальных казенных учреждений</t>
  </si>
  <si>
    <t xml:space="preserve">000 0801 2310122060 000 </t>
  </si>
  <si>
    <t>Фонд оплаты труда учреждений</t>
  </si>
  <si>
    <t xml:space="preserve">000 0801 2310122060 111 </t>
  </si>
  <si>
    <t xml:space="preserve">040 0801 2310122060 111 </t>
  </si>
  <si>
    <t>Иные выплаты персоналу учреждений, за исключением фонда оплаты труда</t>
  </si>
  <si>
    <t xml:space="preserve">000 0801 2310122060 112 </t>
  </si>
  <si>
    <t xml:space="preserve">040 0801 2310122060 112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</si>
  <si>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</si>
  <si>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000 0801 2310122060 119 </t>
  </si>
  <si>
    <t xml:space="preserve">040 0801 2310122060 119 </t>
  </si>
  <si>
    <t xml:space="preserve">000 0801 2310122060 244 </t>
  </si>
  <si>
    <t xml:space="preserve">040 0801 2310122060 244 </t>
  </si>
  <si>
    <t xml:space="preserve">000 0801 2310122060 852 </t>
  </si>
  <si>
    <t xml:space="preserve">040 0801 2310122060 852 </t>
  </si>
  <si>
    <t xml:space="preserve">000 0801 2310122060 853 </t>
  </si>
  <si>
    <t xml:space="preserve">040 0801 2310122060 853 </t>
  </si>
  <si>
    <t>Обеспечение выплат стимулирующего характера работникам муниципальных учреждений культуры Ленинградской области</t>
  </si>
  <si>
    <t xml:space="preserve">000 0801 2310170360 000 </t>
  </si>
  <si>
    <t xml:space="preserve">000 0801 2310170360 111 </t>
  </si>
  <si>
    <t xml:space="preserve">040 0801 2310170360 111 </t>
  </si>
  <si>
    <t xml:space="preserve">000 0801 2310170360 119 </t>
  </si>
  <si>
    <t xml:space="preserve">040 0801 2310170360 119 </t>
  </si>
  <si>
    <t>Другие вопросы в области культуры, кинематографии</t>
  </si>
  <si>
    <t xml:space="preserve">000 0804 0000000000 000 </t>
  </si>
  <si>
    <t xml:space="preserve">000 0804 2300000000 000 </t>
  </si>
  <si>
    <t xml:space="preserve">000 0804 2310000000 000 </t>
  </si>
  <si>
    <t>Проведение культурно-досуговых мероприятий</t>
  </si>
  <si>
    <t xml:space="preserve">000 0804 2310142800 000 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</si>
  <si>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</si>
  <si>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000 0804 2310142800 113 </t>
  </si>
  <si>
    <t xml:space="preserve">040 0804 2310142800 113 </t>
  </si>
  <si>
    <t xml:space="preserve">000 0804 2310142800 244 </t>
  </si>
  <si>
    <t xml:space="preserve">040 0804 2310142800 244 </t>
  </si>
  <si>
    <t>СОЦИАЛЬНАЯ ПОЛИТИКА</t>
  </si>
  <si>
    <t xml:space="preserve">000 1000 0000000000 000 </t>
  </si>
  <si>
    <t>Пенсионное обеспечение</t>
  </si>
  <si>
    <t xml:space="preserve">000 1001 0000000000 000 </t>
  </si>
  <si>
    <t xml:space="preserve">000 1001 2900000000 000 </t>
  </si>
  <si>
    <t xml:space="preserve">000 1001 2930000000 000 </t>
  </si>
  <si>
    <t>Пенсии за выслугу лет и доплаты к пенсиям лицам, замещавшим муниципальные должности</t>
  </si>
  <si>
    <t xml:space="preserve">000 1001 2930143010 000 </t>
  </si>
  <si>
    <t>Пособия, компенсации и иные социальные выплаты гражданам, кроме публичных нормативных обязательств</t>
  </si>
  <si>
    <t xml:space="preserve">000 1001 2930143010 321 </t>
  </si>
  <si>
    <t xml:space="preserve">040 1001 2930143010 321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</si>
  <si>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</si>
  <si>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</si>
  <si>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</si>
  <si>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</si>
  <si>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000 1101 2300000000 000 </t>
  </si>
  <si>
    <t>Подпрограмма "Развитие физической культуры в муниципальном образовании"</t>
  </si>
  <si>
    <t xml:space="preserve">000 1101 2340000000 000 </t>
  </si>
  <si>
    <t xml:space="preserve">000 1101 2340122060 000 </t>
  </si>
  <si>
    <t xml:space="preserve">000 1101 2340122060 111 </t>
  </si>
  <si>
    <t xml:space="preserve">040 1101 2340122060 111 </t>
  </si>
  <si>
    <t xml:space="preserve">000 1101 2340122060 112 </t>
  </si>
  <si>
    <t xml:space="preserve">040 1101 2340122060 112 </t>
  </si>
  <si>
    <t xml:space="preserve">000 1101 2340122060 119 </t>
  </si>
  <si>
    <t xml:space="preserve">040 1101 2340122060 119 </t>
  </si>
  <si>
    <t xml:space="preserve">000 1101 2340122060 244 </t>
  </si>
  <si>
    <t xml:space="preserve">040 1101 2340122060 244 </t>
  </si>
  <si>
    <t xml:space="preserve">000 1101 2340122060 852 </t>
  </si>
  <si>
    <t xml:space="preserve">040 1101 2340122060 852 </t>
  </si>
  <si>
    <t>Организация и проведение спортивных мероприятий и спортивных соревнований</t>
  </si>
  <si>
    <t xml:space="preserve">000 1101 2340142850 000 </t>
  </si>
  <si>
    <t xml:space="preserve">000 1101 2340142850 113 </t>
  </si>
  <si>
    <t xml:space="preserve">040 1101 2340142850 113 </t>
  </si>
  <si>
    <t xml:space="preserve">000 1101 2340142850 244 </t>
  </si>
  <si>
    <t xml:space="preserve">040 1101 2340142850 244 </t>
  </si>
  <si>
    <t>Результат исполнения бюджета (дефицит / профицит)</t>
  </si>
  <si>
    <t>450</t>
  </si>
  <si>
    <t xml:space="preserve">x                    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</si>
  <si>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</si>
  <si>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</si>
  <si>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</si>
  <si>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</si>
  <si>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</si>
  <si>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</si>
  <si>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</si>
  <si>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</si>
  <si>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</si>
  <si>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</si>
  <si>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</si>
  <si>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</si>
  <si>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*** 01060000000000000</t>
  </si>
  <si>
    <t>увеличение остатков средств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</si>
  <si>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</si>
  <si>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</si>
  <si>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</si>
  <si>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</si>
  <si>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</si>
  <si>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</si>
  <si>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</si>
  <si>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</si>
  <si>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</si>
  <si>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EXPORT_SRC_KIND</t>
  </si>
  <si>
    <t>СБС</t>
  </si>
  <si>
    <t>EXPORT_PARAM_SRC_KIND</t>
  </si>
  <si>
    <t>EXPORT_SRC_CODE</t>
  </si>
  <si>
    <t>EXPORT_VB_CODE</t>
  </si>
  <si>
    <t>040</t>
  </si>
  <si>
    <t>Бюджет МО Кузнечнинское городское поселение МО Приозерский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</si>
</sst>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4" formatCode="dd/mm/yyyy\ &quot;г.&quot;"/>
    <numFmt numFmtId="185" formatCode="?"/>
  </numFmts>
  <fonts count="5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Continuous"/>
    </xf>
    <xf numFmtId="49" fontId="1" fillId="0" borderId="2" xfId="0" applyNumberFormat="1" applyFont="1" applyBorder="1" applyAlignment="1">
      <alignment horizontal="centerContinuous"/>
    </xf>
    <xf numFmtId="49" fontId="1" fillId="0" borderId="3" xfId="0" applyNumberFormat="1" applyFont="1" applyBorder="1" applyAlignment="1">
      <alignment horizontal="centerContinuous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0" xfId="0" applyBorder="1" applyAlignment="1"/>
    <xf numFmtId="49" fontId="1" fillId="0" borderId="0" xfId="0" applyNumberFormat="1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184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3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7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wrapText="1"/>
    </xf>
    <xf numFmtId="4" fontId="2" fillId="0" borderId="17" xfId="0" applyNumberFormat="1" applyFont="1" applyBorder="1" applyAlignment="1">
      <alignment horizontal="right"/>
    </xf>
    <xf numFmtId="4" fontId="2" fillId="0" borderId="18" xfId="0" applyNumberFormat="1" applyFont="1" applyBorder="1" applyAlignment="1">
      <alignment horizontal="right"/>
    </xf>
    <xf numFmtId="4" fontId="1" fillId="0" borderId="18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left" wrapText="1"/>
    </xf>
    <xf numFmtId="49" fontId="1" fillId="0" borderId="19" xfId="0" applyNumberFormat="1" applyFont="1" applyBorder="1" applyAlignment="1">
      <alignment horizontal="left" wrapText="1"/>
    </xf>
    <xf numFmtId="4" fontId="1" fillId="0" borderId="20" xfId="0" applyNumberFormat="1" applyFont="1" applyBorder="1" applyAlignment="1">
      <alignment horizontal="right"/>
    </xf>
    <xf numFmtId="49" fontId="1" fillId="0" borderId="21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4" fontId="1" fillId="0" borderId="23" xfId="0" applyNumberFormat="1" applyFont="1" applyBorder="1" applyAlignment="1">
      <alignment horizontal="right"/>
    </xf>
    <xf numFmtId="4" fontId="1" fillId="0" borderId="24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9" fontId="1" fillId="0" borderId="26" xfId="0" applyNumberFormat="1" applyFont="1" applyBorder="1" applyAlignment="1">
      <alignment horizontal="left" wrapText="1"/>
    </xf>
    <xf numFmtId="49" fontId="1" fillId="0" borderId="27" xfId="0" applyNumberFormat="1" applyFont="1" applyBorder="1" applyAlignment="1">
      <alignment horizontal="left" wrapText="1"/>
    </xf>
    <xf numFmtId="0" fontId="1" fillId="0" borderId="2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 wrapText="1"/>
    </xf>
    <xf numFmtId="4" fontId="2" fillId="0" borderId="20" xfId="0" applyNumberFormat="1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4" fontId="1" fillId="0" borderId="30" xfId="0" applyNumberFormat="1" applyFont="1" applyBorder="1" applyAlignment="1">
      <alignment horizontal="right"/>
    </xf>
    <xf numFmtId="0" fontId="0" fillId="0" borderId="21" xfId="0" applyBorder="1"/>
    <xf numFmtId="0" fontId="0" fillId="0" borderId="23" xfId="0" applyBorder="1"/>
    <xf numFmtId="0" fontId="0" fillId="0" borderId="25" xfId="0" applyBorder="1"/>
    <xf numFmtId="49" fontId="1" fillId="0" borderId="31" xfId="0" applyNumberFormat="1" applyFont="1" applyBorder="1" applyAlignment="1">
      <alignment horizontal="center" wrapText="1"/>
    </xf>
    <xf numFmtId="4" fontId="1" fillId="0" borderId="32" xfId="0" applyNumberFormat="1" applyFont="1" applyBorder="1" applyAlignment="1">
      <alignment horizontal="right"/>
    </xf>
    <xf numFmtId="4" fontId="1" fillId="0" borderId="33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wrapText="1"/>
    </xf>
    <xf numFmtId="0" fontId="0" fillId="0" borderId="34" xfId="0" applyBorder="1"/>
    <xf numFmtId="49" fontId="0" fillId="0" borderId="9" xfId="0" applyNumberFormat="1" applyBorder="1"/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left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9" fontId="2" fillId="0" borderId="30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34" xfId="0" applyBorder="1" applyAlignment="1">
      <alignment horizontal="right"/>
    </xf>
    <xf numFmtId="49" fontId="4" fillId="0" borderId="27" xfId="0" applyNumberFormat="1" applyFont="1" applyBorder="1" applyAlignment="1">
      <alignment horizontal="left" wrapText="1"/>
    </xf>
    <xf numFmtId="49" fontId="4" fillId="0" borderId="37" xfId="0" applyNumberFormat="1" applyFont="1" applyBorder="1" applyAlignment="1">
      <alignment horizontal="center" wrapText="1"/>
    </xf>
    <xf numFmtId="49" fontId="4" fillId="0" borderId="12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0" fontId="2" fillId="0" borderId="26" xfId="0" applyFont="1" applyBorder="1"/>
    <xf numFmtId="49" fontId="4" fillId="0" borderId="16" xfId="0" applyNumberFormat="1" applyFont="1" applyBorder="1" applyAlignment="1">
      <alignment horizontal="center" wrapText="1"/>
    </xf>
    <xf numFmtId="4" fontId="4" fillId="0" borderId="18" xfId="0" applyNumberFormat="1" applyFont="1" applyBorder="1" applyAlignment="1">
      <alignment horizontal="right"/>
    </xf>
    <xf numFmtId="4" fontId="4" fillId="0" borderId="20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center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4" xfId="0" applyNumberFormat="1" applyFont="1" applyBorder="1" applyAlignment="1">
      <alignment horizont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41" xfId="0" applyNumberFormat="1" applyFont="1" applyBorder="1" applyAlignment="1">
      <alignment horizontal="left" wrapText="1"/>
    </xf>
    <xf numFmtId="49" fontId="0" fillId="0" borderId="41" xfId="0" applyNumberFormat="1" applyBorder="1" applyAlignment="1">
      <alignment wrapText="1"/>
    </xf>
    <xf numFmtId="49" fontId="1" fillId="0" borderId="10" xfId="0" applyNumberFormat="1" applyFont="1" applyBorder="1" applyAlignment="1">
      <alignment horizontal="left" wrapText="1"/>
    </xf>
    <xf numFmtId="0" fontId="1" fillId="0" borderId="4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185" fontId="1" fillId="0" borderId="27" xfId="0" applyNumberFormat="1" applyFont="1" applyBorder="1" applyAlignment="1">
      <alignment horizontal="left" wrapText="1"/>
    </xf>
  </cellXfs>
  <cellStyles count="1">
    <cellStyle name="Обычный" xfId="0" builtinId="0"/>
  </cellStyles>
  <dxfs count="36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586740</xdr:colOff>
          <xdr:row>7</xdr:row>
          <xdr:rowOff>30480</xdr:rowOff>
        </xdr:from>
        <xdr:to>
          <xdr:col>9</xdr:col>
          <xdr:colOff>228600</xdr:colOff>
          <xdr:row>8</xdr:row>
          <xdr:rowOff>167640</xdr:rowOff>
        </xdr:to>
        <xdr:sp macro="" textlink="">
          <xdr:nvSpPr>
            <xdr:cNvPr id="4097" name="FinTexExportButton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H103"/>
  <sheetViews>
    <sheetView showGridLines="0" topLeftCell="A13" zoomScaleNormal="100" workbookViewId="0">
      <selection activeCell="E24" sqref="E24"/>
    </sheetView>
  </sheetViews>
  <sheetFormatPr defaultRowHeight="13.2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  <col min="7" max="7" width="9.6640625" customWidth="1"/>
    <col min="8" max="8" width="9.109375" hidden="1" customWidth="1"/>
  </cols>
  <sheetData>
    <row r="1" spans="1:8" ht="15.45" customHeight="1" x14ac:dyDescent="0.25">
      <c r="A1" s="115"/>
      <c r="B1" s="115"/>
      <c r="C1" s="115"/>
      <c r="D1" s="115"/>
      <c r="E1" s="3"/>
      <c r="F1" s="4"/>
      <c r="H1" s="1" t="s">
        <v>31</v>
      </c>
    </row>
    <row r="2" spans="1:8" ht="15.45" customHeight="1" thickBot="1" x14ac:dyDescent="0.3">
      <c r="A2" s="115" t="s">
        <v>28</v>
      </c>
      <c r="B2" s="115"/>
      <c r="C2" s="115"/>
      <c r="D2" s="115"/>
      <c r="E2" s="30"/>
      <c r="F2" s="10" t="s">
        <v>3</v>
      </c>
    </row>
    <row r="3" spans="1:8" x14ac:dyDescent="0.25">
      <c r="A3" s="2"/>
      <c r="B3" s="2"/>
      <c r="C3" s="2"/>
      <c r="D3" s="1"/>
      <c r="E3" s="31" t="s">
        <v>9</v>
      </c>
      <c r="F3" s="7" t="s">
        <v>16</v>
      </c>
      <c r="H3" s="1" t="s">
        <v>40</v>
      </c>
    </row>
    <row r="4" spans="1:8" ht="14.85" customHeight="1" x14ac:dyDescent="0.25">
      <c r="A4" s="116" t="s">
        <v>32</v>
      </c>
      <c r="B4" s="116"/>
      <c r="C4" s="116"/>
      <c r="D4" s="116"/>
      <c r="E4" s="35" t="s">
        <v>8</v>
      </c>
      <c r="F4" s="22" t="s">
        <v>33</v>
      </c>
      <c r="H4" s="1" t="s">
        <v>33</v>
      </c>
    </row>
    <row r="5" spans="1:8" x14ac:dyDescent="0.25">
      <c r="A5" s="2"/>
      <c r="B5" s="2"/>
      <c r="C5" s="2"/>
      <c r="D5" s="1"/>
      <c r="E5" s="35" t="s">
        <v>6</v>
      </c>
      <c r="F5" s="26"/>
      <c r="H5" s="1" t="s">
        <v>37</v>
      </c>
    </row>
    <row r="6" spans="1:8" ht="21" customHeight="1" x14ac:dyDescent="0.25">
      <c r="A6" s="6" t="s">
        <v>23</v>
      </c>
      <c r="B6" s="117" t="s">
        <v>34</v>
      </c>
      <c r="C6" s="118"/>
      <c r="D6" s="118"/>
      <c r="E6" s="35" t="s">
        <v>24</v>
      </c>
      <c r="F6" s="26" t="s">
        <v>606</v>
      </c>
      <c r="H6" s="1" t="s">
        <v>38</v>
      </c>
    </row>
    <row r="7" spans="1:8" x14ac:dyDescent="0.25">
      <c r="A7" s="6" t="s">
        <v>14</v>
      </c>
      <c r="B7" s="119" t="s">
        <v>607</v>
      </c>
      <c r="C7" s="119"/>
      <c r="D7" s="119"/>
      <c r="E7" s="35" t="s">
        <v>30</v>
      </c>
      <c r="F7" s="36" t="s">
        <v>36</v>
      </c>
    </row>
    <row r="8" spans="1:8" x14ac:dyDescent="0.25">
      <c r="A8" s="6" t="s">
        <v>17</v>
      </c>
      <c r="B8" s="6"/>
      <c r="C8" s="6"/>
      <c r="D8" s="5"/>
      <c r="E8" s="35"/>
      <c r="F8" s="8" t="s">
        <v>31</v>
      </c>
    </row>
    <row r="9" spans="1:8" ht="13.8" thickBot="1" x14ac:dyDescent="0.3">
      <c r="A9" s="6" t="s">
        <v>35</v>
      </c>
      <c r="B9" s="6"/>
      <c r="C9" s="16"/>
      <c r="D9" s="5"/>
      <c r="E9" s="35" t="s">
        <v>7</v>
      </c>
      <c r="F9" s="9" t="s">
        <v>0</v>
      </c>
      <c r="H9" s="1" t="s">
        <v>39</v>
      </c>
    </row>
    <row r="10" spans="1:8" ht="20.25" customHeight="1" thickBot="1" x14ac:dyDescent="0.3">
      <c r="A10" s="111" t="s">
        <v>21</v>
      </c>
      <c r="B10" s="111"/>
      <c r="C10" s="111"/>
      <c r="D10" s="111"/>
      <c r="E10" s="25"/>
      <c r="F10" s="11"/>
    </row>
    <row r="11" spans="1:8" ht="4.2" customHeight="1" x14ac:dyDescent="0.25">
      <c r="A11" s="102" t="s">
        <v>4</v>
      </c>
      <c r="B11" s="112" t="s">
        <v>11</v>
      </c>
      <c r="C11" s="112" t="s">
        <v>25</v>
      </c>
      <c r="D11" s="108" t="s">
        <v>18</v>
      </c>
      <c r="E11" s="108" t="s">
        <v>12</v>
      </c>
      <c r="F11" s="105" t="s">
        <v>15</v>
      </c>
    </row>
    <row r="12" spans="1:8" ht="3.6" customHeight="1" x14ac:dyDescent="0.25">
      <c r="A12" s="103"/>
      <c r="B12" s="113"/>
      <c r="C12" s="113"/>
      <c r="D12" s="109"/>
      <c r="E12" s="109"/>
      <c r="F12" s="106"/>
    </row>
    <row r="13" spans="1:8" ht="3" customHeight="1" x14ac:dyDescent="0.25">
      <c r="A13" s="103"/>
      <c r="B13" s="113"/>
      <c r="C13" s="113"/>
      <c r="D13" s="109"/>
      <c r="E13" s="109"/>
      <c r="F13" s="106"/>
    </row>
    <row r="14" spans="1:8" ht="3" customHeight="1" x14ac:dyDescent="0.25">
      <c r="A14" s="103"/>
      <c r="B14" s="113"/>
      <c r="C14" s="113"/>
      <c r="D14" s="109"/>
      <c r="E14" s="109"/>
      <c r="F14" s="106"/>
    </row>
    <row r="15" spans="1:8" ht="3" customHeight="1" x14ac:dyDescent="0.25">
      <c r="A15" s="103"/>
      <c r="B15" s="113"/>
      <c r="C15" s="113"/>
      <c r="D15" s="109"/>
      <c r="E15" s="109"/>
      <c r="F15" s="106"/>
    </row>
    <row r="16" spans="1:8" ht="3" customHeight="1" x14ac:dyDescent="0.25">
      <c r="A16" s="103"/>
      <c r="B16" s="113"/>
      <c r="C16" s="113"/>
      <c r="D16" s="109"/>
      <c r="E16" s="109"/>
      <c r="F16" s="106"/>
    </row>
    <row r="17" spans="1:6" ht="23.4" customHeight="1" x14ac:dyDescent="0.25">
      <c r="A17" s="104"/>
      <c r="B17" s="114"/>
      <c r="C17" s="114"/>
      <c r="D17" s="110"/>
      <c r="E17" s="110"/>
      <c r="F17" s="107"/>
    </row>
    <row r="18" spans="1:6" ht="12.6" customHeight="1" thickBot="1" x14ac:dyDescent="0.3">
      <c r="A18" s="17">
        <v>1</v>
      </c>
      <c r="B18" s="18">
        <v>2</v>
      </c>
      <c r="C18" s="23">
        <v>3</v>
      </c>
      <c r="D18" s="19" t="s">
        <v>1</v>
      </c>
      <c r="E18" s="34" t="s">
        <v>2</v>
      </c>
      <c r="F18" s="20" t="s">
        <v>13</v>
      </c>
    </row>
    <row r="19" spans="1:6" x14ac:dyDescent="0.25">
      <c r="A19" s="41" t="s">
        <v>5</v>
      </c>
      <c r="B19" s="37" t="s">
        <v>10</v>
      </c>
      <c r="C19" s="79" t="s">
        <v>41</v>
      </c>
      <c r="D19" s="39">
        <v>33402329</v>
      </c>
      <c r="E19" s="38">
        <v>-3418951.71</v>
      </c>
      <c r="F19" s="39">
        <f>IF(OR(D19="-",E19&gt;=D19),"-",D19-IF(E19="-",0,E19))</f>
        <v>36821280.710000001</v>
      </c>
    </row>
    <row r="20" spans="1:6" x14ac:dyDescent="0.25">
      <c r="A20" s="50" t="s">
        <v>42</v>
      </c>
      <c r="B20" s="44"/>
      <c r="C20" s="81"/>
      <c r="D20" s="46"/>
      <c r="E20" s="46"/>
      <c r="F20" s="48"/>
    </row>
    <row r="21" spans="1:6" x14ac:dyDescent="0.25">
      <c r="A21" s="51" t="s">
        <v>43</v>
      </c>
      <c r="B21" s="45" t="s">
        <v>10</v>
      </c>
      <c r="C21" s="82" t="s">
        <v>44</v>
      </c>
      <c r="D21" s="47">
        <v>24971700</v>
      </c>
      <c r="E21" s="47">
        <v>2007031.04</v>
      </c>
      <c r="F21" s="49">
        <f>IF(OR(D21="-",E21&gt;=D21),"-",D21-IF(E21="-",0,E21))</f>
        <v>22964668.960000001</v>
      </c>
    </row>
    <row r="22" spans="1:6" x14ac:dyDescent="0.25">
      <c r="A22" s="51" t="s">
        <v>45</v>
      </c>
      <c r="B22" s="45" t="s">
        <v>10</v>
      </c>
      <c r="C22" s="82" t="s">
        <v>46</v>
      </c>
      <c r="D22" s="47">
        <v>10250000</v>
      </c>
      <c r="E22" s="47">
        <v>708704.62</v>
      </c>
      <c r="F22" s="49">
        <f>IF(OR(D22="-",E22&gt;=D22),"-",D22-IF(E22="-",0,E22))</f>
        <v>9541295.3800000008</v>
      </c>
    </row>
    <row r="23" spans="1:6" x14ac:dyDescent="0.25">
      <c r="A23" s="51" t="s">
        <v>47</v>
      </c>
      <c r="B23" s="45" t="s">
        <v>10</v>
      </c>
      <c r="C23" s="82" t="s">
        <v>48</v>
      </c>
      <c r="D23" s="47">
        <v>10250000</v>
      </c>
      <c r="E23" s="47">
        <v>708704.62</v>
      </c>
      <c r="F23" s="49">
        <f>IF(OR(D23="-",E23&gt;=D23),"-",D23-IF(E23="-",0,E23))</f>
        <v>9541295.3800000008</v>
      </c>
    </row>
    <row r="24" spans="1:6" ht="51.6" x14ac:dyDescent="0.25">
      <c r="A24" s="51" t="s">
        <v>49</v>
      </c>
      <c r="B24" s="45" t="s">
        <v>10</v>
      </c>
      <c r="C24" s="82" t="s">
        <v>50</v>
      </c>
      <c r="D24" s="47">
        <v>10250000</v>
      </c>
      <c r="E24" s="47">
        <v>703206.66</v>
      </c>
      <c r="F24" s="49">
        <f>IF(OR(D24="-",E24&gt;=D24),"-",D24-IF(E24="-",0,E24))</f>
        <v>9546793.3399999999</v>
      </c>
    </row>
    <row r="25" spans="1:6" ht="72" x14ac:dyDescent="0.25">
      <c r="A25" s="129" t="s">
        <v>51</v>
      </c>
      <c r="B25" s="45" t="s">
        <v>10</v>
      </c>
      <c r="C25" s="82" t="s">
        <v>52</v>
      </c>
      <c r="D25" s="47" t="s">
        <v>53</v>
      </c>
      <c r="E25" s="47">
        <v>703206.66</v>
      </c>
      <c r="F25" s="49" t="str">
        <f>IF(OR(D25="-",E25&gt;=D25),"-",D25-IF(E25="-",0,E25))</f>
        <v>-</v>
      </c>
    </row>
    <row r="26" spans="1:6" ht="31.2" x14ac:dyDescent="0.25">
      <c r="A26" s="51" t="s">
        <v>54</v>
      </c>
      <c r="B26" s="45" t="s">
        <v>10</v>
      </c>
      <c r="C26" s="82" t="s">
        <v>55</v>
      </c>
      <c r="D26" s="47" t="s">
        <v>53</v>
      </c>
      <c r="E26" s="47">
        <v>5497.96</v>
      </c>
      <c r="F26" s="49" t="str">
        <f>IF(OR(D26="-",E26&gt;=D26),"-",D26-IF(E26="-",0,E26))</f>
        <v>-</v>
      </c>
    </row>
    <row r="27" spans="1:6" ht="51.6" x14ac:dyDescent="0.25">
      <c r="A27" s="51" t="s">
        <v>56</v>
      </c>
      <c r="B27" s="45" t="s">
        <v>10</v>
      </c>
      <c r="C27" s="82" t="s">
        <v>57</v>
      </c>
      <c r="D27" s="47" t="s">
        <v>53</v>
      </c>
      <c r="E27" s="47">
        <v>5295.16</v>
      </c>
      <c r="F27" s="49" t="str">
        <f>IF(OR(D27="-",E27&gt;=D27),"-",D27-IF(E27="-",0,E27))</f>
        <v>-</v>
      </c>
    </row>
    <row r="28" spans="1:6" ht="51.6" x14ac:dyDescent="0.25">
      <c r="A28" s="51" t="s">
        <v>58</v>
      </c>
      <c r="B28" s="45" t="s">
        <v>10</v>
      </c>
      <c r="C28" s="82" t="s">
        <v>59</v>
      </c>
      <c r="D28" s="47" t="s">
        <v>53</v>
      </c>
      <c r="E28" s="47">
        <v>202.8</v>
      </c>
      <c r="F28" s="49" t="str">
        <f>IF(OR(D28="-",E28&gt;=D28),"-",D28-IF(E28="-",0,E28))</f>
        <v>-</v>
      </c>
    </row>
    <row r="29" spans="1:6" ht="21" x14ac:dyDescent="0.25">
      <c r="A29" s="51" t="s">
        <v>60</v>
      </c>
      <c r="B29" s="45" t="s">
        <v>10</v>
      </c>
      <c r="C29" s="82" t="s">
        <v>61</v>
      </c>
      <c r="D29" s="47">
        <v>1096900</v>
      </c>
      <c r="E29" s="47">
        <v>86892.1</v>
      </c>
      <c r="F29" s="49">
        <f>IF(OR(D29="-",E29&gt;=D29),"-",D29-IF(E29="-",0,E29))</f>
        <v>1010007.9</v>
      </c>
    </row>
    <row r="30" spans="1:6" ht="21" x14ac:dyDescent="0.25">
      <c r="A30" s="51" t="s">
        <v>62</v>
      </c>
      <c r="B30" s="45" t="s">
        <v>10</v>
      </c>
      <c r="C30" s="82" t="s">
        <v>63</v>
      </c>
      <c r="D30" s="47">
        <v>1096900</v>
      </c>
      <c r="E30" s="47">
        <v>86892.1</v>
      </c>
      <c r="F30" s="49">
        <f>IF(OR(D30="-",E30&gt;=D30),"-",D30-IF(E30="-",0,E30))</f>
        <v>1010007.9</v>
      </c>
    </row>
    <row r="31" spans="1:6" ht="51.6" x14ac:dyDescent="0.25">
      <c r="A31" s="51" t="s">
        <v>64</v>
      </c>
      <c r="B31" s="45" t="s">
        <v>10</v>
      </c>
      <c r="C31" s="82" t="s">
        <v>65</v>
      </c>
      <c r="D31" s="47">
        <v>404800</v>
      </c>
      <c r="E31" s="47">
        <v>28558.880000000001</v>
      </c>
      <c r="F31" s="49">
        <f>IF(OR(D31="-",E31&gt;=D31),"-",D31-IF(E31="-",0,E31))</f>
        <v>376241.12</v>
      </c>
    </row>
    <row r="32" spans="1:6" ht="61.8" x14ac:dyDescent="0.25">
      <c r="A32" s="129" t="s">
        <v>66</v>
      </c>
      <c r="B32" s="45" t="s">
        <v>10</v>
      </c>
      <c r="C32" s="82" t="s">
        <v>67</v>
      </c>
      <c r="D32" s="47">
        <v>7700</v>
      </c>
      <c r="E32" s="47">
        <v>323.68</v>
      </c>
      <c r="F32" s="49">
        <f>IF(OR(D32="-",E32&gt;=D32),"-",D32-IF(E32="-",0,E32))</f>
        <v>7376.32</v>
      </c>
    </row>
    <row r="33" spans="1:6" ht="51.6" x14ac:dyDescent="0.25">
      <c r="A33" s="51" t="s">
        <v>68</v>
      </c>
      <c r="B33" s="45" t="s">
        <v>10</v>
      </c>
      <c r="C33" s="82" t="s">
        <v>69</v>
      </c>
      <c r="D33" s="47">
        <v>664700</v>
      </c>
      <c r="E33" s="47">
        <v>59957.08</v>
      </c>
      <c r="F33" s="49">
        <f>IF(OR(D33="-",E33&gt;=D33),"-",D33-IF(E33="-",0,E33))</f>
        <v>604742.92000000004</v>
      </c>
    </row>
    <row r="34" spans="1:6" ht="51.6" x14ac:dyDescent="0.25">
      <c r="A34" s="51" t="s">
        <v>70</v>
      </c>
      <c r="B34" s="45" t="s">
        <v>10</v>
      </c>
      <c r="C34" s="82" t="s">
        <v>71</v>
      </c>
      <c r="D34" s="47">
        <v>19700</v>
      </c>
      <c r="E34" s="47">
        <v>-1947.54</v>
      </c>
      <c r="F34" s="49">
        <f>IF(OR(D34="-",E34&gt;=D34),"-",D34-IF(E34="-",0,E34))</f>
        <v>21647.54</v>
      </c>
    </row>
    <row r="35" spans="1:6" x14ac:dyDescent="0.25">
      <c r="A35" s="51" t="s">
        <v>72</v>
      </c>
      <c r="B35" s="45" t="s">
        <v>10</v>
      </c>
      <c r="C35" s="82" t="s">
        <v>73</v>
      </c>
      <c r="D35" s="47">
        <v>5207900</v>
      </c>
      <c r="E35" s="47">
        <v>1129129.69</v>
      </c>
      <c r="F35" s="49">
        <f>IF(OR(D35="-",E35&gt;=D35),"-",D35-IF(E35="-",0,E35))</f>
        <v>4078770.31</v>
      </c>
    </row>
    <row r="36" spans="1:6" x14ac:dyDescent="0.25">
      <c r="A36" s="51" t="s">
        <v>74</v>
      </c>
      <c r="B36" s="45" t="s">
        <v>10</v>
      </c>
      <c r="C36" s="82" t="s">
        <v>75</v>
      </c>
      <c r="D36" s="47">
        <v>150000</v>
      </c>
      <c r="E36" s="47">
        <v>1565.28</v>
      </c>
      <c r="F36" s="49">
        <f>IF(OR(D36="-",E36&gt;=D36),"-",D36-IF(E36="-",0,E36))</f>
        <v>148434.72</v>
      </c>
    </row>
    <row r="37" spans="1:6" ht="31.2" x14ac:dyDescent="0.25">
      <c r="A37" s="51" t="s">
        <v>76</v>
      </c>
      <c r="B37" s="45" t="s">
        <v>10</v>
      </c>
      <c r="C37" s="82" t="s">
        <v>77</v>
      </c>
      <c r="D37" s="47">
        <v>150000</v>
      </c>
      <c r="E37" s="47">
        <v>1565.28</v>
      </c>
      <c r="F37" s="49">
        <f>IF(OR(D37="-",E37&gt;=D37),"-",D37-IF(E37="-",0,E37))</f>
        <v>148434.72</v>
      </c>
    </row>
    <row r="38" spans="1:6" ht="51.6" x14ac:dyDescent="0.25">
      <c r="A38" s="51" t="s">
        <v>78</v>
      </c>
      <c r="B38" s="45" t="s">
        <v>10</v>
      </c>
      <c r="C38" s="82" t="s">
        <v>79</v>
      </c>
      <c r="D38" s="47" t="s">
        <v>53</v>
      </c>
      <c r="E38" s="47">
        <v>1459.64</v>
      </c>
      <c r="F38" s="49" t="str">
        <f>IF(OR(D38="-",E38&gt;=D38),"-",D38-IF(E38="-",0,E38))</f>
        <v>-</v>
      </c>
    </row>
    <row r="39" spans="1:6" ht="41.4" x14ac:dyDescent="0.25">
      <c r="A39" s="51" t="s">
        <v>80</v>
      </c>
      <c r="B39" s="45" t="s">
        <v>10</v>
      </c>
      <c r="C39" s="82" t="s">
        <v>81</v>
      </c>
      <c r="D39" s="47" t="s">
        <v>53</v>
      </c>
      <c r="E39" s="47">
        <v>105.64</v>
      </c>
      <c r="F39" s="49" t="str">
        <f>IF(OR(D39="-",E39&gt;=D39),"-",D39-IF(E39="-",0,E39))</f>
        <v>-</v>
      </c>
    </row>
    <row r="40" spans="1:6" x14ac:dyDescent="0.25">
      <c r="A40" s="51" t="s">
        <v>82</v>
      </c>
      <c r="B40" s="45" t="s">
        <v>10</v>
      </c>
      <c r="C40" s="82" t="s">
        <v>83</v>
      </c>
      <c r="D40" s="47">
        <v>5057900</v>
      </c>
      <c r="E40" s="47">
        <v>1127564.4099999999</v>
      </c>
      <c r="F40" s="49">
        <f>IF(OR(D40="-",E40&gt;=D40),"-",D40-IF(E40="-",0,E40))</f>
        <v>3930335.59</v>
      </c>
    </row>
    <row r="41" spans="1:6" x14ac:dyDescent="0.25">
      <c r="A41" s="51" t="s">
        <v>84</v>
      </c>
      <c r="B41" s="45" t="s">
        <v>10</v>
      </c>
      <c r="C41" s="82" t="s">
        <v>85</v>
      </c>
      <c r="D41" s="47">
        <v>4500000</v>
      </c>
      <c r="E41" s="47">
        <v>1107643</v>
      </c>
      <c r="F41" s="49">
        <f>IF(OR(D41="-",E41&gt;=D41),"-",D41-IF(E41="-",0,E41))</f>
        <v>3392357</v>
      </c>
    </row>
    <row r="42" spans="1:6" ht="21" x14ac:dyDescent="0.25">
      <c r="A42" s="51" t="s">
        <v>86</v>
      </c>
      <c r="B42" s="45" t="s">
        <v>10</v>
      </c>
      <c r="C42" s="82" t="s">
        <v>87</v>
      </c>
      <c r="D42" s="47">
        <v>4500000</v>
      </c>
      <c r="E42" s="47">
        <v>1107643</v>
      </c>
      <c r="F42" s="49">
        <f>IF(OR(D42="-",E42&gt;=D42),"-",D42-IF(E42="-",0,E42))</f>
        <v>3392357</v>
      </c>
    </row>
    <row r="43" spans="1:6" ht="41.4" x14ac:dyDescent="0.25">
      <c r="A43" s="51" t="s">
        <v>88</v>
      </c>
      <c r="B43" s="45" t="s">
        <v>10</v>
      </c>
      <c r="C43" s="82" t="s">
        <v>89</v>
      </c>
      <c r="D43" s="47" t="s">
        <v>53</v>
      </c>
      <c r="E43" s="47">
        <v>1107643</v>
      </c>
      <c r="F43" s="49" t="str">
        <f>IF(OR(D43="-",E43&gt;=D43),"-",D43-IF(E43="-",0,E43))</f>
        <v>-</v>
      </c>
    </row>
    <row r="44" spans="1:6" x14ac:dyDescent="0.25">
      <c r="A44" s="51" t="s">
        <v>90</v>
      </c>
      <c r="B44" s="45" t="s">
        <v>10</v>
      </c>
      <c r="C44" s="82" t="s">
        <v>91</v>
      </c>
      <c r="D44" s="47">
        <v>557900</v>
      </c>
      <c r="E44" s="47">
        <v>19921.41</v>
      </c>
      <c r="F44" s="49">
        <f>IF(OR(D44="-",E44&gt;=D44),"-",D44-IF(E44="-",0,E44))</f>
        <v>537978.59</v>
      </c>
    </row>
    <row r="45" spans="1:6" ht="21" x14ac:dyDescent="0.25">
      <c r="A45" s="51" t="s">
        <v>92</v>
      </c>
      <c r="B45" s="45" t="s">
        <v>10</v>
      </c>
      <c r="C45" s="82" t="s">
        <v>93</v>
      </c>
      <c r="D45" s="47">
        <v>557900</v>
      </c>
      <c r="E45" s="47">
        <v>19921.41</v>
      </c>
      <c r="F45" s="49">
        <f>IF(OR(D45="-",E45&gt;=D45),"-",D45-IF(E45="-",0,E45))</f>
        <v>537978.59</v>
      </c>
    </row>
    <row r="46" spans="1:6" ht="41.4" x14ac:dyDescent="0.25">
      <c r="A46" s="51" t="s">
        <v>94</v>
      </c>
      <c r="B46" s="45" t="s">
        <v>10</v>
      </c>
      <c r="C46" s="82" t="s">
        <v>95</v>
      </c>
      <c r="D46" s="47" t="s">
        <v>53</v>
      </c>
      <c r="E46" s="47">
        <v>17421.02</v>
      </c>
      <c r="F46" s="49" t="str">
        <f>IF(OR(D46="-",E46&gt;=D46),"-",D46-IF(E46="-",0,E46))</f>
        <v>-</v>
      </c>
    </row>
    <row r="47" spans="1:6" ht="31.2" x14ac:dyDescent="0.25">
      <c r="A47" s="51" t="s">
        <v>96</v>
      </c>
      <c r="B47" s="45" t="s">
        <v>10</v>
      </c>
      <c r="C47" s="82" t="s">
        <v>97</v>
      </c>
      <c r="D47" s="47" t="s">
        <v>53</v>
      </c>
      <c r="E47" s="47">
        <v>1067.3900000000001</v>
      </c>
      <c r="F47" s="49" t="str">
        <f>IF(OR(D47="-",E47&gt;=D47),"-",D47-IF(E47="-",0,E47))</f>
        <v>-</v>
      </c>
    </row>
    <row r="48" spans="1:6" x14ac:dyDescent="0.25">
      <c r="A48" s="51" t="s">
        <v>98</v>
      </c>
      <c r="B48" s="45" t="s">
        <v>10</v>
      </c>
      <c r="C48" s="82" t="s">
        <v>99</v>
      </c>
      <c r="D48" s="47">
        <v>60000</v>
      </c>
      <c r="E48" s="47">
        <v>1600</v>
      </c>
      <c r="F48" s="49">
        <f>IF(OR(D48="-",E48&gt;=D48),"-",D48-IF(E48="-",0,E48))</f>
        <v>58400</v>
      </c>
    </row>
    <row r="49" spans="1:6" ht="31.2" x14ac:dyDescent="0.25">
      <c r="A49" s="51" t="s">
        <v>100</v>
      </c>
      <c r="B49" s="45" t="s">
        <v>10</v>
      </c>
      <c r="C49" s="82" t="s">
        <v>101</v>
      </c>
      <c r="D49" s="47">
        <v>60000</v>
      </c>
      <c r="E49" s="47">
        <v>1600</v>
      </c>
      <c r="F49" s="49">
        <f>IF(OR(D49="-",E49&gt;=D49),"-",D49-IF(E49="-",0,E49))</f>
        <v>58400</v>
      </c>
    </row>
    <row r="50" spans="1:6" ht="51.6" x14ac:dyDescent="0.25">
      <c r="A50" s="51" t="s">
        <v>102</v>
      </c>
      <c r="B50" s="45" t="s">
        <v>10</v>
      </c>
      <c r="C50" s="82" t="s">
        <v>103</v>
      </c>
      <c r="D50" s="47">
        <v>60000</v>
      </c>
      <c r="E50" s="47">
        <v>1600</v>
      </c>
      <c r="F50" s="49">
        <f>IF(OR(D50="-",E50&gt;=D50),"-",D50-IF(E50="-",0,E50))</f>
        <v>58400</v>
      </c>
    </row>
    <row r="51" spans="1:6" ht="51.6" x14ac:dyDescent="0.25">
      <c r="A51" s="51" t="s">
        <v>104</v>
      </c>
      <c r="B51" s="45" t="s">
        <v>10</v>
      </c>
      <c r="C51" s="82" t="s">
        <v>105</v>
      </c>
      <c r="D51" s="47" t="s">
        <v>53</v>
      </c>
      <c r="E51" s="47">
        <v>1600</v>
      </c>
      <c r="F51" s="49" t="str">
        <f>IF(OR(D51="-",E51&gt;=D51),"-",D51-IF(E51="-",0,E51))</f>
        <v>-</v>
      </c>
    </row>
    <row r="52" spans="1:6" ht="31.2" x14ac:dyDescent="0.25">
      <c r="A52" s="51" t="s">
        <v>106</v>
      </c>
      <c r="B52" s="45" t="s">
        <v>10</v>
      </c>
      <c r="C52" s="82" t="s">
        <v>107</v>
      </c>
      <c r="D52" s="47">
        <v>8021300</v>
      </c>
      <c r="E52" s="47">
        <v>104844.63</v>
      </c>
      <c r="F52" s="49">
        <f>IF(OR(D52="-",E52&gt;=D52),"-",D52-IF(E52="-",0,E52))</f>
        <v>7916455.3700000001</v>
      </c>
    </row>
    <row r="53" spans="1:6" ht="61.8" x14ac:dyDescent="0.25">
      <c r="A53" s="129" t="s">
        <v>108</v>
      </c>
      <c r="B53" s="45" t="s">
        <v>10</v>
      </c>
      <c r="C53" s="82" t="s">
        <v>109</v>
      </c>
      <c r="D53" s="47">
        <v>7321000</v>
      </c>
      <c r="E53" s="47">
        <v>53607.06</v>
      </c>
      <c r="F53" s="49">
        <f>IF(OR(D53="-",E53&gt;=D53),"-",D53-IF(E53="-",0,E53))</f>
        <v>7267392.9400000004</v>
      </c>
    </row>
    <row r="54" spans="1:6" ht="51.6" x14ac:dyDescent="0.25">
      <c r="A54" s="51" t="s">
        <v>110</v>
      </c>
      <c r="B54" s="45" t="s">
        <v>10</v>
      </c>
      <c r="C54" s="82" t="s">
        <v>111</v>
      </c>
      <c r="D54" s="47">
        <v>6400000</v>
      </c>
      <c r="E54" s="47">
        <v>4309.4399999999996</v>
      </c>
      <c r="F54" s="49">
        <f>IF(OR(D54="-",E54&gt;=D54),"-",D54-IF(E54="-",0,E54))</f>
        <v>6395690.5599999996</v>
      </c>
    </row>
    <row r="55" spans="1:6" ht="61.8" x14ac:dyDescent="0.25">
      <c r="A55" s="129" t="s">
        <v>112</v>
      </c>
      <c r="B55" s="45" t="s">
        <v>10</v>
      </c>
      <c r="C55" s="82" t="s">
        <v>113</v>
      </c>
      <c r="D55" s="47">
        <v>6400000</v>
      </c>
      <c r="E55" s="47">
        <v>4309.4399999999996</v>
      </c>
      <c r="F55" s="49">
        <f>IF(OR(D55="-",E55&gt;=D55),"-",D55-IF(E55="-",0,E55))</f>
        <v>6395690.5599999996</v>
      </c>
    </row>
    <row r="56" spans="1:6" ht="61.8" x14ac:dyDescent="0.25">
      <c r="A56" s="129" t="s">
        <v>114</v>
      </c>
      <c r="B56" s="45" t="s">
        <v>10</v>
      </c>
      <c r="C56" s="82" t="s">
        <v>115</v>
      </c>
      <c r="D56" s="47">
        <v>161000</v>
      </c>
      <c r="E56" s="47">
        <v>820</v>
      </c>
      <c r="F56" s="49">
        <f>IF(OR(D56="-",E56&gt;=D56),"-",D56-IF(E56="-",0,E56))</f>
        <v>160180</v>
      </c>
    </row>
    <row r="57" spans="1:6" ht="51.6" x14ac:dyDescent="0.25">
      <c r="A57" s="51" t="s">
        <v>116</v>
      </c>
      <c r="B57" s="45" t="s">
        <v>10</v>
      </c>
      <c r="C57" s="82" t="s">
        <v>117</v>
      </c>
      <c r="D57" s="47">
        <v>161000</v>
      </c>
      <c r="E57" s="47">
        <v>820</v>
      </c>
      <c r="F57" s="49">
        <f>IF(OR(D57="-",E57&gt;=D57),"-",D57-IF(E57="-",0,E57))</f>
        <v>160180</v>
      </c>
    </row>
    <row r="58" spans="1:6" ht="31.2" x14ac:dyDescent="0.25">
      <c r="A58" s="51" t="s">
        <v>118</v>
      </c>
      <c r="B58" s="45" t="s">
        <v>10</v>
      </c>
      <c r="C58" s="82" t="s">
        <v>119</v>
      </c>
      <c r="D58" s="47">
        <v>760000</v>
      </c>
      <c r="E58" s="47">
        <v>48477.62</v>
      </c>
      <c r="F58" s="49">
        <f>IF(OR(D58="-",E58&gt;=D58),"-",D58-IF(E58="-",0,E58))</f>
        <v>711522.38</v>
      </c>
    </row>
    <row r="59" spans="1:6" ht="21" x14ac:dyDescent="0.25">
      <c r="A59" s="51" t="s">
        <v>120</v>
      </c>
      <c r="B59" s="45" t="s">
        <v>10</v>
      </c>
      <c r="C59" s="82" t="s">
        <v>121</v>
      </c>
      <c r="D59" s="47">
        <v>760000</v>
      </c>
      <c r="E59" s="47">
        <v>48477.62</v>
      </c>
      <c r="F59" s="49">
        <f>IF(OR(D59="-",E59&gt;=D59),"-",D59-IF(E59="-",0,E59))</f>
        <v>711522.38</v>
      </c>
    </row>
    <row r="60" spans="1:6" ht="61.8" x14ac:dyDescent="0.25">
      <c r="A60" s="129" t="s">
        <v>122</v>
      </c>
      <c r="B60" s="45" t="s">
        <v>10</v>
      </c>
      <c r="C60" s="82" t="s">
        <v>123</v>
      </c>
      <c r="D60" s="47">
        <v>700300</v>
      </c>
      <c r="E60" s="47">
        <v>51237.57</v>
      </c>
      <c r="F60" s="49">
        <f>IF(OR(D60="-",E60&gt;=D60),"-",D60-IF(E60="-",0,E60))</f>
        <v>649062.43000000005</v>
      </c>
    </row>
    <row r="61" spans="1:6" ht="61.8" x14ac:dyDescent="0.25">
      <c r="A61" s="129" t="s">
        <v>124</v>
      </c>
      <c r="B61" s="45" t="s">
        <v>10</v>
      </c>
      <c r="C61" s="82" t="s">
        <v>125</v>
      </c>
      <c r="D61" s="47">
        <v>700300</v>
      </c>
      <c r="E61" s="47">
        <v>51237.57</v>
      </c>
      <c r="F61" s="49">
        <f>IF(OR(D61="-",E61&gt;=D61),"-",D61-IF(E61="-",0,E61))</f>
        <v>649062.43000000005</v>
      </c>
    </row>
    <row r="62" spans="1:6" ht="51.6" x14ac:dyDescent="0.25">
      <c r="A62" s="51" t="s">
        <v>126</v>
      </c>
      <c r="B62" s="45" t="s">
        <v>10</v>
      </c>
      <c r="C62" s="82" t="s">
        <v>127</v>
      </c>
      <c r="D62" s="47">
        <v>700300</v>
      </c>
      <c r="E62" s="47">
        <v>51237.57</v>
      </c>
      <c r="F62" s="49">
        <f>IF(OR(D62="-",E62&gt;=D62),"-",D62-IF(E62="-",0,E62))</f>
        <v>649062.43000000005</v>
      </c>
    </row>
    <row r="63" spans="1:6" ht="21" x14ac:dyDescent="0.25">
      <c r="A63" s="51" t="s">
        <v>128</v>
      </c>
      <c r="B63" s="45" t="s">
        <v>10</v>
      </c>
      <c r="C63" s="82" t="s">
        <v>129</v>
      </c>
      <c r="D63" s="47">
        <v>150000</v>
      </c>
      <c r="E63" s="47">
        <v>18160</v>
      </c>
      <c r="F63" s="49">
        <f>IF(OR(D63="-",E63&gt;=D63),"-",D63-IF(E63="-",0,E63))</f>
        <v>131840</v>
      </c>
    </row>
    <row r="64" spans="1:6" x14ac:dyDescent="0.25">
      <c r="A64" s="51" t="s">
        <v>130</v>
      </c>
      <c r="B64" s="45" t="s">
        <v>10</v>
      </c>
      <c r="C64" s="82" t="s">
        <v>131</v>
      </c>
      <c r="D64" s="47">
        <v>150000</v>
      </c>
      <c r="E64" s="47">
        <v>18160</v>
      </c>
      <c r="F64" s="49">
        <f>IF(OR(D64="-",E64&gt;=D64),"-",D64-IF(E64="-",0,E64))</f>
        <v>131840</v>
      </c>
    </row>
    <row r="65" spans="1:6" x14ac:dyDescent="0.25">
      <c r="A65" s="51" t="s">
        <v>132</v>
      </c>
      <c r="B65" s="45" t="s">
        <v>10</v>
      </c>
      <c r="C65" s="82" t="s">
        <v>133</v>
      </c>
      <c r="D65" s="47">
        <v>150000</v>
      </c>
      <c r="E65" s="47">
        <v>18160</v>
      </c>
      <c r="F65" s="49">
        <f>IF(OR(D65="-",E65&gt;=D65),"-",D65-IF(E65="-",0,E65))</f>
        <v>131840</v>
      </c>
    </row>
    <row r="66" spans="1:6" ht="21" x14ac:dyDescent="0.25">
      <c r="A66" s="51" t="s">
        <v>134</v>
      </c>
      <c r="B66" s="45" t="s">
        <v>10</v>
      </c>
      <c r="C66" s="82" t="s">
        <v>135</v>
      </c>
      <c r="D66" s="47">
        <v>150000</v>
      </c>
      <c r="E66" s="47">
        <v>18160</v>
      </c>
      <c r="F66" s="49">
        <f>IF(OR(D66="-",E66&gt;=D66),"-",D66-IF(E66="-",0,E66))</f>
        <v>131840</v>
      </c>
    </row>
    <row r="67" spans="1:6" ht="21" x14ac:dyDescent="0.25">
      <c r="A67" s="51" t="s">
        <v>136</v>
      </c>
      <c r="B67" s="45" t="s">
        <v>10</v>
      </c>
      <c r="C67" s="82" t="s">
        <v>137</v>
      </c>
      <c r="D67" s="47">
        <v>80600</v>
      </c>
      <c r="E67" s="47">
        <v>62300</v>
      </c>
      <c r="F67" s="49">
        <f>IF(OR(D67="-",E67&gt;=D67),"-",D67-IF(E67="-",0,E67))</f>
        <v>18300</v>
      </c>
    </row>
    <row r="68" spans="1:6" ht="61.8" x14ac:dyDescent="0.25">
      <c r="A68" s="129" t="s">
        <v>138</v>
      </c>
      <c r="B68" s="45" t="s">
        <v>10</v>
      </c>
      <c r="C68" s="82" t="s">
        <v>139</v>
      </c>
      <c r="D68" s="47">
        <v>60600</v>
      </c>
      <c r="E68" s="47">
        <v>62300</v>
      </c>
      <c r="F68" s="49" t="str">
        <f>IF(OR(D68="-",E68&gt;=D68),"-",D68-IF(E68="-",0,E68))</f>
        <v>-</v>
      </c>
    </row>
    <row r="69" spans="1:6" ht="61.8" x14ac:dyDescent="0.25">
      <c r="A69" s="129" t="s">
        <v>140</v>
      </c>
      <c r="B69" s="45" t="s">
        <v>10</v>
      </c>
      <c r="C69" s="82" t="s">
        <v>141</v>
      </c>
      <c r="D69" s="47">
        <v>60600</v>
      </c>
      <c r="E69" s="47">
        <v>62300</v>
      </c>
      <c r="F69" s="49" t="str">
        <f>IF(OR(D69="-",E69&gt;=D69),"-",D69-IF(E69="-",0,E69))</f>
        <v>-</v>
      </c>
    </row>
    <row r="70" spans="1:6" ht="61.8" x14ac:dyDescent="0.25">
      <c r="A70" s="129" t="s">
        <v>142</v>
      </c>
      <c r="B70" s="45" t="s">
        <v>10</v>
      </c>
      <c r="C70" s="82" t="s">
        <v>143</v>
      </c>
      <c r="D70" s="47">
        <v>60600</v>
      </c>
      <c r="E70" s="47">
        <v>62300</v>
      </c>
      <c r="F70" s="49" t="str">
        <f>IF(OR(D70="-",E70&gt;=D70),"-",D70-IF(E70="-",0,E70))</f>
        <v>-</v>
      </c>
    </row>
    <row r="71" spans="1:6" ht="21" x14ac:dyDescent="0.25">
      <c r="A71" s="51" t="s">
        <v>144</v>
      </c>
      <c r="B71" s="45" t="s">
        <v>10</v>
      </c>
      <c r="C71" s="82" t="s">
        <v>145</v>
      </c>
      <c r="D71" s="47">
        <v>20000</v>
      </c>
      <c r="E71" s="47" t="s">
        <v>53</v>
      </c>
      <c r="F71" s="49" t="str">
        <f>IF(OR(D71="-",E71&gt;=D71),"-",D71-IF(E71="-",0,E71))</f>
        <v>-</v>
      </c>
    </row>
    <row r="72" spans="1:6" ht="21" x14ac:dyDescent="0.25">
      <c r="A72" s="51" t="s">
        <v>146</v>
      </c>
      <c r="B72" s="45" t="s">
        <v>10</v>
      </c>
      <c r="C72" s="82" t="s">
        <v>147</v>
      </c>
      <c r="D72" s="47">
        <v>20000</v>
      </c>
      <c r="E72" s="47" t="s">
        <v>53</v>
      </c>
      <c r="F72" s="49" t="str">
        <f>IF(OR(D72="-",E72&gt;=D72),"-",D72-IF(E72="-",0,E72))</f>
        <v>-</v>
      </c>
    </row>
    <row r="73" spans="1:6" ht="31.2" x14ac:dyDescent="0.25">
      <c r="A73" s="51" t="s">
        <v>148</v>
      </c>
      <c r="B73" s="45" t="s">
        <v>10</v>
      </c>
      <c r="C73" s="82" t="s">
        <v>149</v>
      </c>
      <c r="D73" s="47">
        <v>20000</v>
      </c>
      <c r="E73" s="47" t="s">
        <v>53</v>
      </c>
      <c r="F73" s="49" t="str">
        <f>IF(OR(D73="-",E73&gt;=D73),"-",D73-IF(E73="-",0,E73))</f>
        <v>-</v>
      </c>
    </row>
    <row r="74" spans="1:6" x14ac:dyDescent="0.25">
      <c r="A74" s="51" t="s">
        <v>150</v>
      </c>
      <c r="B74" s="45" t="s">
        <v>10</v>
      </c>
      <c r="C74" s="82" t="s">
        <v>151</v>
      </c>
      <c r="D74" s="47">
        <v>5000</v>
      </c>
      <c r="E74" s="47" t="s">
        <v>53</v>
      </c>
      <c r="F74" s="49" t="str">
        <f>IF(OR(D74="-",E74&gt;=D74),"-",D74-IF(E74="-",0,E74))</f>
        <v>-</v>
      </c>
    </row>
    <row r="75" spans="1:6" ht="21" x14ac:dyDescent="0.25">
      <c r="A75" s="51" t="s">
        <v>152</v>
      </c>
      <c r="B75" s="45" t="s">
        <v>10</v>
      </c>
      <c r="C75" s="82" t="s">
        <v>153</v>
      </c>
      <c r="D75" s="47">
        <v>5000</v>
      </c>
      <c r="E75" s="47" t="s">
        <v>53</v>
      </c>
      <c r="F75" s="49" t="str">
        <f>IF(OR(D75="-",E75&gt;=D75),"-",D75-IF(E75="-",0,E75))</f>
        <v>-</v>
      </c>
    </row>
    <row r="76" spans="1:6" ht="31.2" x14ac:dyDescent="0.25">
      <c r="A76" s="51" t="s">
        <v>154</v>
      </c>
      <c r="B76" s="45" t="s">
        <v>10</v>
      </c>
      <c r="C76" s="82" t="s">
        <v>155</v>
      </c>
      <c r="D76" s="47">
        <v>5000</v>
      </c>
      <c r="E76" s="47" t="s">
        <v>53</v>
      </c>
      <c r="F76" s="49" t="str">
        <f>IF(OR(D76="-",E76&gt;=D76),"-",D76-IF(E76="-",0,E76))</f>
        <v>-</v>
      </c>
    </row>
    <row r="77" spans="1:6" x14ac:dyDescent="0.25">
      <c r="A77" s="51" t="s">
        <v>156</v>
      </c>
      <c r="B77" s="45" t="s">
        <v>10</v>
      </c>
      <c r="C77" s="82" t="s">
        <v>157</v>
      </c>
      <c r="D77" s="47">
        <v>100000</v>
      </c>
      <c r="E77" s="47">
        <v>-104600</v>
      </c>
      <c r="F77" s="49">
        <f>IF(OR(D77="-",E77&gt;=D77),"-",D77-IF(E77="-",0,E77))</f>
        <v>204600</v>
      </c>
    </row>
    <row r="78" spans="1:6" x14ac:dyDescent="0.25">
      <c r="A78" s="51" t="s">
        <v>158</v>
      </c>
      <c r="B78" s="45" t="s">
        <v>10</v>
      </c>
      <c r="C78" s="82" t="s">
        <v>159</v>
      </c>
      <c r="D78" s="47" t="s">
        <v>53</v>
      </c>
      <c r="E78" s="47">
        <v>-104600</v>
      </c>
      <c r="F78" s="49" t="str">
        <f>IF(OR(D78="-",E78&gt;=D78),"-",D78-IF(E78="-",0,E78))</f>
        <v>-</v>
      </c>
    </row>
    <row r="79" spans="1:6" ht="21" x14ac:dyDescent="0.25">
      <c r="A79" s="51" t="s">
        <v>160</v>
      </c>
      <c r="B79" s="45" t="s">
        <v>10</v>
      </c>
      <c r="C79" s="82" t="s">
        <v>161</v>
      </c>
      <c r="D79" s="47" t="s">
        <v>53</v>
      </c>
      <c r="E79" s="47">
        <v>-104600</v>
      </c>
      <c r="F79" s="49" t="str">
        <f>IF(OR(D79="-",E79&gt;=D79),"-",D79-IF(E79="-",0,E79))</f>
        <v>-</v>
      </c>
    </row>
    <row r="80" spans="1:6" x14ac:dyDescent="0.25">
      <c r="A80" s="51" t="s">
        <v>162</v>
      </c>
      <c r="B80" s="45" t="s">
        <v>10</v>
      </c>
      <c r="C80" s="82" t="s">
        <v>163</v>
      </c>
      <c r="D80" s="47">
        <v>100000</v>
      </c>
      <c r="E80" s="47" t="s">
        <v>53</v>
      </c>
      <c r="F80" s="49" t="str">
        <f>IF(OR(D80="-",E80&gt;=D80),"-",D80-IF(E80="-",0,E80))</f>
        <v>-</v>
      </c>
    </row>
    <row r="81" spans="1:6" x14ac:dyDescent="0.25">
      <c r="A81" s="51" t="s">
        <v>164</v>
      </c>
      <c r="B81" s="45" t="s">
        <v>10</v>
      </c>
      <c r="C81" s="82" t="s">
        <v>165</v>
      </c>
      <c r="D81" s="47">
        <v>100000</v>
      </c>
      <c r="E81" s="47" t="s">
        <v>53</v>
      </c>
      <c r="F81" s="49" t="str">
        <f>IF(OR(D81="-",E81&gt;=D81),"-",D81-IF(E81="-",0,E81))</f>
        <v>-</v>
      </c>
    </row>
    <row r="82" spans="1:6" x14ac:dyDescent="0.25">
      <c r="A82" s="51" t="s">
        <v>166</v>
      </c>
      <c r="B82" s="45" t="s">
        <v>10</v>
      </c>
      <c r="C82" s="82" t="s">
        <v>167</v>
      </c>
      <c r="D82" s="47">
        <v>8430629</v>
      </c>
      <c r="E82" s="47">
        <v>-5425982.75</v>
      </c>
      <c r="F82" s="49">
        <f>IF(OR(D82="-",E82&gt;=D82),"-",D82-IF(E82="-",0,E82))</f>
        <v>13856611.75</v>
      </c>
    </row>
    <row r="83" spans="1:6" ht="21" x14ac:dyDescent="0.25">
      <c r="A83" s="51" t="s">
        <v>168</v>
      </c>
      <c r="B83" s="45" t="s">
        <v>10</v>
      </c>
      <c r="C83" s="82" t="s">
        <v>169</v>
      </c>
      <c r="D83" s="47">
        <v>8430629</v>
      </c>
      <c r="E83" s="47">
        <v>876017.25</v>
      </c>
      <c r="F83" s="49">
        <f>IF(OR(D83="-",E83&gt;=D83),"-",D83-IF(E83="-",0,E83))</f>
        <v>7554611.75</v>
      </c>
    </row>
    <row r="84" spans="1:6" ht="21" x14ac:dyDescent="0.25">
      <c r="A84" s="51" t="s">
        <v>170</v>
      </c>
      <c r="B84" s="45" t="s">
        <v>10</v>
      </c>
      <c r="C84" s="82" t="s">
        <v>171</v>
      </c>
      <c r="D84" s="47">
        <v>3643800</v>
      </c>
      <c r="E84" s="47">
        <v>728760</v>
      </c>
      <c r="F84" s="49">
        <f>IF(OR(D84="-",E84&gt;=D84),"-",D84-IF(E84="-",0,E84))</f>
        <v>2915040</v>
      </c>
    </row>
    <row r="85" spans="1:6" x14ac:dyDescent="0.25">
      <c r="A85" s="51" t="s">
        <v>172</v>
      </c>
      <c r="B85" s="45" t="s">
        <v>10</v>
      </c>
      <c r="C85" s="82" t="s">
        <v>173</v>
      </c>
      <c r="D85" s="47">
        <v>3643800</v>
      </c>
      <c r="E85" s="47">
        <v>728760</v>
      </c>
      <c r="F85" s="49">
        <f>IF(OR(D85="-",E85&gt;=D85),"-",D85-IF(E85="-",0,E85))</f>
        <v>2915040</v>
      </c>
    </row>
    <row r="86" spans="1:6" ht="21" x14ac:dyDescent="0.25">
      <c r="A86" s="51" t="s">
        <v>174</v>
      </c>
      <c r="B86" s="45" t="s">
        <v>10</v>
      </c>
      <c r="C86" s="82" t="s">
        <v>175</v>
      </c>
      <c r="D86" s="47">
        <v>3643800</v>
      </c>
      <c r="E86" s="47">
        <v>728760</v>
      </c>
      <c r="F86" s="49">
        <f>IF(OR(D86="-",E86&gt;=D86),"-",D86-IF(E86="-",0,E86))</f>
        <v>2915040</v>
      </c>
    </row>
    <row r="87" spans="1:6" ht="21" x14ac:dyDescent="0.25">
      <c r="A87" s="51" t="s">
        <v>176</v>
      </c>
      <c r="B87" s="45" t="s">
        <v>10</v>
      </c>
      <c r="C87" s="82" t="s">
        <v>177</v>
      </c>
      <c r="D87" s="47">
        <v>2202000</v>
      </c>
      <c r="E87" s="47" t="s">
        <v>53</v>
      </c>
      <c r="F87" s="49" t="str">
        <f>IF(OR(D87="-",E87&gt;=D87),"-",D87-IF(E87="-",0,E87))</f>
        <v>-</v>
      </c>
    </row>
    <row r="88" spans="1:6" ht="61.8" x14ac:dyDescent="0.25">
      <c r="A88" s="129" t="s">
        <v>178</v>
      </c>
      <c r="B88" s="45" t="s">
        <v>10</v>
      </c>
      <c r="C88" s="82" t="s">
        <v>179</v>
      </c>
      <c r="D88" s="47">
        <v>215000</v>
      </c>
      <c r="E88" s="47" t="s">
        <v>53</v>
      </c>
      <c r="F88" s="49" t="str">
        <f>IF(OR(D88="-",E88&gt;=D88),"-",D88-IF(E88="-",0,E88))</f>
        <v>-</v>
      </c>
    </row>
    <row r="89" spans="1:6" ht="61.8" x14ac:dyDescent="0.25">
      <c r="A89" s="129" t="s">
        <v>180</v>
      </c>
      <c r="B89" s="45" t="s">
        <v>10</v>
      </c>
      <c r="C89" s="82" t="s">
        <v>181</v>
      </c>
      <c r="D89" s="47">
        <v>215000</v>
      </c>
      <c r="E89" s="47" t="s">
        <v>53</v>
      </c>
      <c r="F89" s="49" t="str">
        <f>IF(OR(D89="-",E89&gt;=D89),"-",D89-IF(E89="-",0,E89))</f>
        <v>-</v>
      </c>
    </row>
    <row r="90" spans="1:6" x14ac:dyDescent="0.25">
      <c r="A90" s="51" t="s">
        <v>182</v>
      </c>
      <c r="B90" s="45" t="s">
        <v>10</v>
      </c>
      <c r="C90" s="82" t="s">
        <v>183</v>
      </c>
      <c r="D90" s="47">
        <v>1987000</v>
      </c>
      <c r="E90" s="47" t="s">
        <v>53</v>
      </c>
      <c r="F90" s="49" t="str">
        <f>IF(OR(D90="-",E90&gt;=D90),"-",D90-IF(E90="-",0,E90))</f>
        <v>-</v>
      </c>
    </row>
    <row r="91" spans="1:6" x14ac:dyDescent="0.25">
      <c r="A91" s="51" t="s">
        <v>184</v>
      </c>
      <c r="B91" s="45" t="s">
        <v>10</v>
      </c>
      <c r="C91" s="82" t="s">
        <v>185</v>
      </c>
      <c r="D91" s="47">
        <v>1987000</v>
      </c>
      <c r="E91" s="47" t="s">
        <v>53</v>
      </c>
      <c r="F91" s="49" t="str">
        <f>IF(OR(D91="-",E91&gt;=D91),"-",D91-IF(E91="-",0,E91))</f>
        <v>-</v>
      </c>
    </row>
    <row r="92" spans="1:6" ht="21" x14ac:dyDescent="0.25">
      <c r="A92" s="51" t="s">
        <v>186</v>
      </c>
      <c r="B92" s="45" t="s">
        <v>10</v>
      </c>
      <c r="C92" s="82" t="s">
        <v>187</v>
      </c>
      <c r="D92" s="47">
        <v>744829</v>
      </c>
      <c r="E92" s="47">
        <v>147257.25</v>
      </c>
      <c r="F92" s="49">
        <f>IF(OR(D92="-",E92&gt;=D92),"-",D92-IF(E92="-",0,E92))</f>
        <v>597571.75</v>
      </c>
    </row>
    <row r="93" spans="1:6" ht="21" x14ac:dyDescent="0.25">
      <c r="A93" s="51" t="s">
        <v>188</v>
      </c>
      <c r="B93" s="45" t="s">
        <v>10</v>
      </c>
      <c r="C93" s="82" t="s">
        <v>189</v>
      </c>
      <c r="D93" s="47">
        <v>511129</v>
      </c>
      <c r="E93" s="47">
        <v>127782.25</v>
      </c>
      <c r="F93" s="49">
        <f>IF(OR(D93="-",E93&gt;=D93),"-",D93-IF(E93="-",0,E93))</f>
        <v>383346.75</v>
      </c>
    </row>
    <row r="94" spans="1:6" ht="21" x14ac:dyDescent="0.25">
      <c r="A94" s="51" t="s">
        <v>190</v>
      </c>
      <c r="B94" s="45" t="s">
        <v>10</v>
      </c>
      <c r="C94" s="82" t="s">
        <v>191</v>
      </c>
      <c r="D94" s="47">
        <v>511129</v>
      </c>
      <c r="E94" s="47">
        <v>127782.25</v>
      </c>
      <c r="F94" s="49">
        <f>IF(OR(D94="-",E94&gt;=D94),"-",D94-IF(E94="-",0,E94))</f>
        <v>383346.75</v>
      </c>
    </row>
    <row r="95" spans="1:6" ht="31.2" x14ac:dyDescent="0.25">
      <c r="A95" s="51" t="s">
        <v>192</v>
      </c>
      <c r="B95" s="45" t="s">
        <v>10</v>
      </c>
      <c r="C95" s="82" t="s">
        <v>193</v>
      </c>
      <c r="D95" s="47">
        <v>233700</v>
      </c>
      <c r="E95" s="47">
        <v>19475</v>
      </c>
      <c r="F95" s="49">
        <f>IF(OR(D95="-",E95&gt;=D95),"-",D95-IF(E95="-",0,E95))</f>
        <v>214225</v>
      </c>
    </row>
    <row r="96" spans="1:6" ht="31.2" x14ac:dyDescent="0.25">
      <c r="A96" s="51" t="s">
        <v>194</v>
      </c>
      <c r="B96" s="45" t="s">
        <v>10</v>
      </c>
      <c r="C96" s="82" t="s">
        <v>195</v>
      </c>
      <c r="D96" s="47">
        <v>233700</v>
      </c>
      <c r="E96" s="47">
        <v>19475</v>
      </c>
      <c r="F96" s="49">
        <f>IF(OR(D96="-",E96&gt;=D96),"-",D96-IF(E96="-",0,E96))</f>
        <v>214225</v>
      </c>
    </row>
    <row r="97" spans="1:6" x14ac:dyDescent="0.25">
      <c r="A97" s="51" t="s">
        <v>196</v>
      </c>
      <c r="B97" s="45" t="s">
        <v>10</v>
      </c>
      <c r="C97" s="82" t="s">
        <v>197</v>
      </c>
      <c r="D97" s="47">
        <v>1840000</v>
      </c>
      <c r="E97" s="47" t="s">
        <v>53</v>
      </c>
      <c r="F97" s="49" t="str">
        <f>IF(OR(D97="-",E97&gt;=D97),"-",D97-IF(E97="-",0,E97))</f>
        <v>-</v>
      </c>
    </row>
    <row r="98" spans="1:6" ht="21" x14ac:dyDescent="0.25">
      <c r="A98" s="51" t="s">
        <v>198</v>
      </c>
      <c r="B98" s="45" t="s">
        <v>10</v>
      </c>
      <c r="C98" s="82" t="s">
        <v>199</v>
      </c>
      <c r="D98" s="47">
        <v>1840000</v>
      </c>
      <c r="E98" s="47" t="s">
        <v>53</v>
      </c>
      <c r="F98" s="49" t="str">
        <f>IF(OR(D98="-",E98&gt;=D98),"-",D98-IF(E98="-",0,E98))</f>
        <v>-</v>
      </c>
    </row>
    <row r="99" spans="1:6" ht="21" x14ac:dyDescent="0.25">
      <c r="A99" s="51" t="s">
        <v>200</v>
      </c>
      <c r="B99" s="45" t="s">
        <v>10</v>
      </c>
      <c r="C99" s="82" t="s">
        <v>201</v>
      </c>
      <c r="D99" s="47">
        <v>1840000</v>
      </c>
      <c r="E99" s="47" t="s">
        <v>53</v>
      </c>
      <c r="F99" s="49" t="str">
        <f>IF(OR(D99="-",E99&gt;=D99),"-",D99-IF(E99="-",0,E99))</f>
        <v>-</v>
      </c>
    </row>
    <row r="100" spans="1:6" ht="31.2" x14ac:dyDescent="0.25">
      <c r="A100" s="51" t="s">
        <v>202</v>
      </c>
      <c r="B100" s="45" t="s">
        <v>10</v>
      </c>
      <c r="C100" s="82" t="s">
        <v>203</v>
      </c>
      <c r="D100" s="47" t="s">
        <v>53</v>
      </c>
      <c r="E100" s="47">
        <v>-6302000</v>
      </c>
      <c r="F100" s="49" t="str">
        <f>IF(OR(D100="-",E100&gt;=D100),"-",D100-IF(E100="-",0,E100))</f>
        <v>-</v>
      </c>
    </row>
    <row r="101" spans="1:6" ht="31.2" x14ac:dyDescent="0.25">
      <c r="A101" s="51" t="s">
        <v>204</v>
      </c>
      <c r="B101" s="45" t="s">
        <v>10</v>
      </c>
      <c r="C101" s="82" t="s">
        <v>205</v>
      </c>
      <c r="D101" s="47" t="s">
        <v>53</v>
      </c>
      <c r="E101" s="47">
        <v>-6302000</v>
      </c>
      <c r="F101" s="49" t="str">
        <f>IF(OR(D101="-",E101&gt;=D101),"-",D101-IF(E101="-",0,E101))</f>
        <v>-</v>
      </c>
    </row>
    <row r="102" spans="1:6" ht="31.8" thickBot="1" x14ac:dyDescent="0.3">
      <c r="A102" s="51" t="s">
        <v>206</v>
      </c>
      <c r="B102" s="45" t="s">
        <v>10</v>
      </c>
      <c r="C102" s="82" t="s">
        <v>207</v>
      </c>
      <c r="D102" s="47" t="s">
        <v>53</v>
      </c>
      <c r="E102" s="47">
        <v>-6302000</v>
      </c>
      <c r="F102" s="49" t="str">
        <f>IF(OR(D102="-",E102&gt;=D102),"-",D102-IF(E102="-",0,E102))</f>
        <v>-</v>
      </c>
    </row>
    <row r="103" spans="1:6" ht="13.2" customHeight="1" x14ac:dyDescent="0.25">
      <c r="A103" s="52"/>
      <c r="B103" s="53"/>
      <c r="C103" s="53"/>
      <c r="D103" s="24"/>
      <c r="E103" s="24"/>
      <c r="F103" s="24"/>
    </row>
  </sheetData>
  <mergeCells count="12">
    <mergeCell ref="A11:A17"/>
    <mergeCell ref="B11:B17"/>
    <mergeCell ref="C11:C17"/>
    <mergeCell ref="D11:D17"/>
    <mergeCell ref="E11:E17"/>
    <mergeCell ref="F11:F17"/>
    <mergeCell ref="A1:D1"/>
    <mergeCell ref="A2:D2"/>
    <mergeCell ref="A4:D4"/>
    <mergeCell ref="B6:D6"/>
    <mergeCell ref="B7:D7"/>
    <mergeCell ref="A10:D10"/>
  </mergeCells>
  <conditionalFormatting sqref="F19">
    <cfRule type="cellIs" dxfId="363" priority="84" stopIfTrue="1" operator="equal">
      <formula>0</formula>
    </cfRule>
  </conditionalFormatting>
  <conditionalFormatting sqref="F20">
    <cfRule type="cellIs" dxfId="362" priority="83" stopIfTrue="1" operator="equal">
      <formula>0</formula>
    </cfRule>
  </conditionalFormatting>
  <conditionalFormatting sqref="F21">
    <cfRule type="cellIs" dxfId="361" priority="82" stopIfTrue="1" operator="equal">
      <formula>0</formula>
    </cfRule>
  </conditionalFormatting>
  <conditionalFormatting sqref="F22">
    <cfRule type="cellIs" dxfId="360" priority="81" stopIfTrue="1" operator="equal">
      <formula>0</formula>
    </cfRule>
  </conditionalFormatting>
  <conditionalFormatting sqref="F23">
    <cfRule type="cellIs" dxfId="359" priority="80" stopIfTrue="1" operator="equal">
      <formula>0</formula>
    </cfRule>
  </conditionalFormatting>
  <conditionalFormatting sqref="F24">
    <cfRule type="cellIs" dxfId="358" priority="79" stopIfTrue="1" operator="equal">
      <formula>0</formula>
    </cfRule>
  </conditionalFormatting>
  <conditionalFormatting sqref="F25">
    <cfRule type="cellIs" dxfId="357" priority="78" stopIfTrue="1" operator="equal">
      <formula>0</formula>
    </cfRule>
  </conditionalFormatting>
  <conditionalFormatting sqref="F26">
    <cfRule type="cellIs" dxfId="356" priority="77" stopIfTrue="1" operator="equal">
      <formula>0</formula>
    </cfRule>
  </conditionalFormatting>
  <conditionalFormatting sqref="F27">
    <cfRule type="cellIs" dxfId="355" priority="76" stopIfTrue="1" operator="equal">
      <formula>0</formula>
    </cfRule>
  </conditionalFormatting>
  <conditionalFormatting sqref="F28">
    <cfRule type="cellIs" dxfId="354" priority="75" stopIfTrue="1" operator="equal">
      <formula>0</formula>
    </cfRule>
  </conditionalFormatting>
  <conditionalFormatting sqref="F29">
    <cfRule type="cellIs" dxfId="353" priority="74" stopIfTrue="1" operator="equal">
      <formula>0</formula>
    </cfRule>
  </conditionalFormatting>
  <conditionalFormatting sqref="F30">
    <cfRule type="cellIs" dxfId="352" priority="73" stopIfTrue="1" operator="equal">
      <formula>0</formula>
    </cfRule>
  </conditionalFormatting>
  <conditionalFormatting sqref="F31">
    <cfRule type="cellIs" dxfId="351" priority="72" stopIfTrue="1" operator="equal">
      <formula>0</formula>
    </cfRule>
  </conditionalFormatting>
  <conditionalFormatting sqref="F32">
    <cfRule type="cellIs" dxfId="350" priority="71" stopIfTrue="1" operator="equal">
      <formula>0</formula>
    </cfRule>
  </conditionalFormatting>
  <conditionalFormatting sqref="F33">
    <cfRule type="cellIs" dxfId="349" priority="70" stopIfTrue="1" operator="equal">
      <formula>0</formula>
    </cfRule>
  </conditionalFormatting>
  <conditionalFormatting sqref="F34">
    <cfRule type="cellIs" dxfId="348" priority="69" stopIfTrue="1" operator="equal">
      <formula>0</formula>
    </cfRule>
  </conditionalFormatting>
  <conditionalFormatting sqref="F35">
    <cfRule type="cellIs" dxfId="347" priority="68" stopIfTrue="1" operator="equal">
      <formula>0</formula>
    </cfRule>
  </conditionalFormatting>
  <conditionalFormatting sqref="F36">
    <cfRule type="cellIs" dxfId="346" priority="67" stopIfTrue="1" operator="equal">
      <formula>0</formula>
    </cfRule>
  </conditionalFormatting>
  <conditionalFormatting sqref="F37">
    <cfRule type="cellIs" dxfId="345" priority="66" stopIfTrue="1" operator="equal">
      <formula>0</formula>
    </cfRule>
  </conditionalFormatting>
  <conditionalFormatting sqref="F38">
    <cfRule type="cellIs" dxfId="344" priority="65" stopIfTrue="1" operator="equal">
      <formula>0</formula>
    </cfRule>
  </conditionalFormatting>
  <conditionalFormatting sqref="F39">
    <cfRule type="cellIs" dxfId="343" priority="64" stopIfTrue="1" operator="equal">
      <formula>0</formula>
    </cfRule>
  </conditionalFormatting>
  <conditionalFormatting sqref="F40">
    <cfRule type="cellIs" dxfId="342" priority="63" stopIfTrue="1" operator="equal">
      <formula>0</formula>
    </cfRule>
  </conditionalFormatting>
  <conditionalFormatting sqref="F41">
    <cfRule type="cellIs" dxfId="341" priority="62" stopIfTrue="1" operator="equal">
      <formula>0</formula>
    </cfRule>
  </conditionalFormatting>
  <conditionalFormatting sqref="F42">
    <cfRule type="cellIs" dxfId="340" priority="61" stopIfTrue="1" operator="equal">
      <formula>0</formula>
    </cfRule>
  </conditionalFormatting>
  <conditionalFormatting sqref="F43">
    <cfRule type="cellIs" dxfId="339" priority="60" stopIfTrue="1" operator="equal">
      <formula>0</formula>
    </cfRule>
  </conditionalFormatting>
  <conditionalFormatting sqref="F44">
    <cfRule type="cellIs" dxfId="338" priority="59" stopIfTrue="1" operator="equal">
      <formula>0</formula>
    </cfRule>
  </conditionalFormatting>
  <conditionalFormatting sqref="F45">
    <cfRule type="cellIs" dxfId="337" priority="58" stopIfTrue="1" operator="equal">
      <formula>0</formula>
    </cfRule>
  </conditionalFormatting>
  <conditionalFormatting sqref="F46">
    <cfRule type="cellIs" dxfId="336" priority="57" stopIfTrue="1" operator="equal">
      <formula>0</formula>
    </cfRule>
  </conditionalFormatting>
  <conditionalFormatting sqref="F47">
    <cfRule type="cellIs" dxfId="335" priority="56" stopIfTrue="1" operator="equal">
      <formula>0</formula>
    </cfRule>
  </conditionalFormatting>
  <conditionalFormatting sqref="F48">
    <cfRule type="cellIs" dxfId="334" priority="55" stopIfTrue="1" operator="equal">
      <formula>0</formula>
    </cfRule>
  </conditionalFormatting>
  <conditionalFormatting sqref="F49">
    <cfRule type="cellIs" dxfId="333" priority="54" stopIfTrue="1" operator="equal">
      <formula>0</formula>
    </cfRule>
  </conditionalFormatting>
  <conditionalFormatting sqref="F50">
    <cfRule type="cellIs" dxfId="332" priority="53" stopIfTrue="1" operator="equal">
      <formula>0</formula>
    </cfRule>
  </conditionalFormatting>
  <conditionalFormatting sqref="F51">
    <cfRule type="cellIs" dxfId="331" priority="52" stopIfTrue="1" operator="equal">
      <formula>0</formula>
    </cfRule>
  </conditionalFormatting>
  <conditionalFormatting sqref="F52">
    <cfRule type="cellIs" dxfId="330" priority="51" stopIfTrue="1" operator="equal">
      <formula>0</formula>
    </cfRule>
  </conditionalFormatting>
  <conditionalFormatting sqref="F53">
    <cfRule type="cellIs" dxfId="329" priority="50" stopIfTrue="1" operator="equal">
      <formula>0</formula>
    </cfRule>
  </conditionalFormatting>
  <conditionalFormatting sqref="F54">
    <cfRule type="cellIs" dxfId="328" priority="49" stopIfTrue="1" operator="equal">
      <formula>0</formula>
    </cfRule>
  </conditionalFormatting>
  <conditionalFormatting sqref="F55">
    <cfRule type="cellIs" dxfId="327" priority="48" stopIfTrue="1" operator="equal">
      <formula>0</formula>
    </cfRule>
  </conditionalFormatting>
  <conditionalFormatting sqref="F56">
    <cfRule type="cellIs" dxfId="326" priority="47" stopIfTrue="1" operator="equal">
      <formula>0</formula>
    </cfRule>
  </conditionalFormatting>
  <conditionalFormatting sqref="F57">
    <cfRule type="cellIs" dxfId="325" priority="46" stopIfTrue="1" operator="equal">
      <formula>0</formula>
    </cfRule>
  </conditionalFormatting>
  <conditionalFormatting sqref="F58">
    <cfRule type="cellIs" dxfId="324" priority="45" stopIfTrue="1" operator="equal">
      <formula>0</formula>
    </cfRule>
  </conditionalFormatting>
  <conditionalFormatting sqref="F59">
    <cfRule type="cellIs" dxfId="323" priority="44" stopIfTrue="1" operator="equal">
      <formula>0</formula>
    </cfRule>
  </conditionalFormatting>
  <conditionalFormatting sqref="F60">
    <cfRule type="cellIs" dxfId="322" priority="43" stopIfTrue="1" operator="equal">
      <formula>0</formula>
    </cfRule>
  </conditionalFormatting>
  <conditionalFormatting sqref="F61">
    <cfRule type="cellIs" dxfId="321" priority="42" stopIfTrue="1" operator="equal">
      <formula>0</formula>
    </cfRule>
  </conditionalFormatting>
  <conditionalFormatting sqref="F62">
    <cfRule type="cellIs" dxfId="320" priority="41" stopIfTrue="1" operator="equal">
      <formula>0</formula>
    </cfRule>
  </conditionalFormatting>
  <conditionalFormatting sqref="F63">
    <cfRule type="cellIs" dxfId="319" priority="40" stopIfTrue="1" operator="equal">
      <formula>0</formula>
    </cfRule>
  </conditionalFormatting>
  <conditionalFormatting sqref="F64">
    <cfRule type="cellIs" dxfId="318" priority="39" stopIfTrue="1" operator="equal">
      <formula>0</formula>
    </cfRule>
  </conditionalFormatting>
  <conditionalFormatting sqref="F65">
    <cfRule type="cellIs" dxfId="317" priority="38" stopIfTrue="1" operator="equal">
      <formula>0</formula>
    </cfRule>
  </conditionalFormatting>
  <conditionalFormatting sqref="F66">
    <cfRule type="cellIs" dxfId="316" priority="37" stopIfTrue="1" operator="equal">
      <formula>0</formula>
    </cfRule>
  </conditionalFormatting>
  <conditionalFormatting sqref="F67">
    <cfRule type="cellIs" dxfId="315" priority="36" stopIfTrue="1" operator="equal">
      <formula>0</formula>
    </cfRule>
  </conditionalFormatting>
  <conditionalFormatting sqref="F68">
    <cfRule type="cellIs" dxfId="314" priority="35" stopIfTrue="1" operator="equal">
      <formula>0</formula>
    </cfRule>
  </conditionalFormatting>
  <conditionalFormatting sqref="F69">
    <cfRule type="cellIs" dxfId="313" priority="34" stopIfTrue="1" operator="equal">
      <formula>0</formula>
    </cfRule>
  </conditionalFormatting>
  <conditionalFormatting sqref="F70">
    <cfRule type="cellIs" dxfId="312" priority="33" stopIfTrue="1" operator="equal">
      <formula>0</formula>
    </cfRule>
  </conditionalFormatting>
  <conditionalFormatting sqref="F71">
    <cfRule type="cellIs" dxfId="311" priority="32" stopIfTrue="1" operator="equal">
      <formula>0</formula>
    </cfRule>
  </conditionalFormatting>
  <conditionalFormatting sqref="F72">
    <cfRule type="cellIs" dxfId="310" priority="31" stopIfTrue="1" operator="equal">
      <formula>0</formula>
    </cfRule>
  </conditionalFormatting>
  <conditionalFormatting sqref="F73">
    <cfRule type="cellIs" dxfId="309" priority="30" stopIfTrue="1" operator="equal">
      <formula>0</formula>
    </cfRule>
  </conditionalFormatting>
  <conditionalFormatting sqref="F74">
    <cfRule type="cellIs" dxfId="308" priority="29" stopIfTrue="1" operator="equal">
      <formula>0</formula>
    </cfRule>
  </conditionalFormatting>
  <conditionalFormatting sqref="F75">
    <cfRule type="cellIs" dxfId="307" priority="28" stopIfTrue="1" operator="equal">
      <formula>0</formula>
    </cfRule>
  </conditionalFormatting>
  <conditionalFormatting sqref="F76">
    <cfRule type="cellIs" dxfId="306" priority="27" stopIfTrue="1" operator="equal">
      <formula>0</formula>
    </cfRule>
  </conditionalFormatting>
  <conditionalFormatting sqref="F77">
    <cfRule type="cellIs" dxfId="305" priority="26" stopIfTrue="1" operator="equal">
      <formula>0</formula>
    </cfRule>
  </conditionalFormatting>
  <conditionalFormatting sqref="F78">
    <cfRule type="cellIs" dxfId="304" priority="25" stopIfTrue="1" operator="equal">
      <formula>0</formula>
    </cfRule>
  </conditionalFormatting>
  <conditionalFormatting sqref="F79">
    <cfRule type="cellIs" dxfId="303" priority="24" stopIfTrue="1" operator="equal">
      <formula>0</formula>
    </cfRule>
  </conditionalFormatting>
  <conditionalFormatting sqref="F80">
    <cfRule type="cellIs" dxfId="302" priority="23" stopIfTrue="1" operator="equal">
      <formula>0</formula>
    </cfRule>
  </conditionalFormatting>
  <conditionalFormatting sqref="F81">
    <cfRule type="cellIs" dxfId="301" priority="22" stopIfTrue="1" operator="equal">
      <formula>0</formula>
    </cfRule>
  </conditionalFormatting>
  <conditionalFormatting sqref="F82">
    <cfRule type="cellIs" dxfId="300" priority="21" stopIfTrue="1" operator="equal">
      <formula>0</formula>
    </cfRule>
  </conditionalFormatting>
  <conditionalFormatting sqref="F83">
    <cfRule type="cellIs" dxfId="299" priority="20" stopIfTrue="1" operator="equal">
      <formula>0</formula>
    </cfRule>
  </conditionalFormatting>
  <conditionalFormatting sqref="F84">
    <cfRule type="cellIs" dxfId="298" priority="19" stopIfTrue="1" operator="equal">
      <formula>0</formula>
    </cfRule>
  </conditionalFormatting>
  <conditionalFormatting sqref="F85">
    <cfRule type="cellIs" dxfId="297" priority="18" stopIfTrue="1" operator="equal">
      <formula>0</formula>
    </cfRule>
  </conditionalFormatting>
  <conditionalFormatting sqref="F86">
    <cfRule type="cellIs" dxfId="296" priority="17" stopIfTrue="1" operator="equal">
      <formula>0</formula>
    </cfRule>
  </conditionalFormatting>
  <conditionalFormatting sqref="F87">
    <cfRule type="cellIs" dxfId="295" priority="16" stopIfTrue="1" operator="equal">
      <formula>0</formula>
    </cfRule>
  </conditionalFormatting>
  <conditionalFormatting sqref="F88">
    <cfRule type="cellIs" dxfId="294" priority="15" stopIfTrue="1" operator="equal">
      <formula>0</formula>
    </cfRule>
  </conditionalFormatting>
  <conditionalFormatting sqref="F89">
    <cfRule type="cellIs" dxfId="293" priority="14" stopIfTrue="1" operator="equal">
      <formula>0</formula>
    </cfRule>
  </conditionalFormatting>
  <conditionalFormatting sqref="F90">
    <cfRule type="cellIs" dxfId="292" priority="13" stopIfTrue="1" operator="equal">
      <formula>0</formula>
    </cfRule>
  </conditionalFormatting>
  <conditionalFormatting sqref="F91">
    <cfRule type="cellIs" dxfId="291" priority="12" stopIfTrue="1" operator="equal">
      <formula>0</formula>
    </cfRule>
  </conditionalFormatting>
  <conditionalFormatting sqref="F92">
    <cfRule type="cellIs" dxfId="290" priority="11" stopIfTrue="1" operator="equal">
      <formula>0</formula>
    </cfRule>
  </conditionalFormatting>
  <conditionalFormatting sqref="F93">
    <cfRule type="cellIs" dxfId="289" priority="10" stopIfTrue="1" operator="equal">
      <formula>0</formula>
    </cfRule>
  </conditionalFormatting>
  <conditionalFormatting sqref="F94">
    <cfRule type="cellIs" dxfId="288" priority="9" stopIfTrue="1" operator="equal">
      <formula>0</formula>
    </cfRule>
  </conditionalFormatting>
  <conditionalFormatting sqref="F95">
    <cfRule type="cellIs" dxfId="287" priority="8" stopIfTrue="1" operator="equal">
      <formula>0</formula>
    </cfRule>
  </conditionalFormatting>
  <conditionalFormatting sqref="F96">
    <cfRule type="cellIs" dxfId="286" priority="7" stopIfTrue="1" operator="equal">
      <formula>0</formula>
    </cfRule>
  </conditionalFormatting>
  <conditionalFormatting sqref="F97">
    <cfRule type="cellIs" dxfId="285" priority="6" stopIfTrue="1" operator="equal">
      <formula>0</formula>
    </cfRule>
  </conditionalFormatting>
  <conditionalFormatting sqref="F98">
    <cfRule type="cellIs" dxfId="284" priority="5" stopIfTrue="1" operator="equal">
      <formula>0</formula>
    </cfRule>
  </conditionalFormatting>
  <conditionalFormatting sqref="F99">
    <cfRule type="cellIs" dxfId="283" priority="4" stopIfTrue="1" operator="equal">
      <formula>0</formula>
    </cfRule>
  </conditionalFormatting>
  <conditionalFormatting sqref="F100">
    <cfRule type="cellIs" dxfId="282" priority="3" stopIfTrue="1" operator="equal">
      <formula>0</formula>
    </cfRule>
  </conditionalFormatting>
  <conditionalFormatting sqref="F101">
    <cfRule type="cellIs" dxfId="281" priority="2" stopIfTrue="1" operator="equal">
      <formula>0</formula>
    </cfRule>
  </conditionalFormatting>
  <conditionalFormatting sqref="F102">
    <cfRule type="cellIs" dxfId="280" priority="1" stopIfTrue="1" operator="equal">
      <formula>0</formula>
    </cfRule>
  </conditionalFormatting>
  <printOptions gridLinesSet="0"/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7" r:id="rId4" name="FinTexExportButton">
          <controlPr autoLine="0" r:id="rId5">
            <anchor moveWithCells="1">
              <from>
                <xdr:col>6</xdr:col>
                <xdr:colOff>586740</xdr:colOff>
                <xdr:row>7</xdr:row>
                <xdr:rowOff>30480</xdr:rowOff>
              </from>
              <to>
                <xdr:col>9</xdr:col>
                <xdr:colOff>228600</xdr:colOff>
                <xdr:row>8</xdr:row>
                <xdr:rowOff>167640</xdr:rowOff>
              </to>
            </anchor>
          </controlPr>
        </control>
      </mc:Choice>
      <mc:Fallback>
        <control shapeId="4097" r:id="rId4" name="FinTexExportButto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F277"/>
  <sheetViews>
    <sheetView showGridLines="0" workbookViewId="0"/>
  </sheetViews>
  <sheetFormatPr defaultRowHeight="13.2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customHeight="1" x14ac:dyDescent="0.25"/>
    <row r="2" spans="1:6" ht="13.8" customHeight="1" x14ac:dyDescent="0.25">
      <c r="A2" s="111" t="s">
        <v>22</v>
      </c>
      <c r="B2" s="111"/>
      <c r="C2" s="111"/>
      <c r="D2" s="111"/>
      <c r="E2" s="25"/>
      <c r="F2" s="5" t="s">
        <v>19</v>
      </c>
    </row>
    <row r="3" spans="1:6" ht="13.8" customHeight="1" thickBot="1" x14ac:dyDescent="0.3">
      <c r="A3" s="13"/>
      <c r="B3" s="13"/>
      <c r="C3" s="15"/>
      <c r="D3" s="14"/>
      <c r="E3" s="14"/>
      <c r="F3" s="14"/>
    </row>
    <row r="4" spans="1:6" ht="10.199999999999999" customHeight="1" x14ac:dyDescent="0.25">
      <c r="A4" s="122" t="s">
        <v>4</v>
      </c>
      <c r="B4" s="112" t="s">
        <v>11</v>
      </c>
      <c r="C4" s="120" t="s">
        <v>26</v>
      </c>
      <c r="D4" s="108" t="s">
        <v>18</v>
      </c>
      <c r="E4" s="125" t="s">
        <v>12</v>
      </c>
      <c r="F4" s="105" t="s">
        <v>15</v>
      </c>
    </row>
    <row r="5" spans="1:6" ht="5.4" customHeight="1" x14ac:dyDescent="0.25">
      <c r="A5" s="123"/>
      <c r="B5" s="113"/>
      <c r="C5" s="121"/>
      <c r="D5" s="109"/>
      <c r="E5" s="126"/>
      <c r="F5" s="106"/>
    </row>
    <row r="6" spans="1:6" ht="9.6" customHeight="1" x14ac:dyDescent="0.25">
      <c r="A6" s="123"/>
      <c r="B6" s="113"/>
      <c r="C6" s="121"/>
      <c r="D6" s="109"/>
      <c r="E6" s="126"/>
      <c r="F6" s="106"/>
    </row>
    <row r="7" spans="1:6" ht="6" customHeight="1" x14ac:dyDescent="0.25">
      <c r="A7" s="123"/>
      <c r="B7" s="113"/>
      <c r="C7" s="121"/>
      <c r="D7" s="109"/>
      <c r="E7" s="126"/>
      <c r="F7" s="106"/>
    </row>
    <row r="8" spans="1:6" ht="6.6" customHeight="1" x14ac:dyDescent="0.25">
      <c r="A8" s="123"/>
      <c r="B8" s="113"/>
      <c r="C8" s="121"/>
      <c r="D8" s="109"/>
      <c r="E8" s="126"/>
      <c r="F8" s="106"/>
    </row>
    <row r="9" spans="1:6" ht="10.95" customHeight="1" x14ac:dyDescent="0.25">
      <c r="A9" s="123"/>
      <c r="B9" s="113"/>
      <c r="C9" s="121"/>
      <c r="D9" s="109"/>
      <c r="E9" s="126"/>
      <c r="F9" s="106"/>
    </row>
    <row r="10" spans="1:6" ht="4.2" hidden="1" customHeight="1" x14ac:dyDescent="0.25">
      <c r="A10" s="123"/>
      <c r="B10" s="113"/>
      <c r="C10" s="77"/>
      <c r="D10" s="109"/>
      <c r="E10" s="27"/>
      <c r="F10" s="32"/>
    </row>
    <row r="11" spans="1:6" ht="13.2" hidden="1" customHeight="1" x14ac:dyDescent="0.25">
      <c r="A11" s="124"/>
      <c r="B11" s="114"/>
      <c r="C11" s="78"/>
      <c r="D11" s="110"/>
      <c r="E11" s="29"/>
      <c r="F11" s="33"/>
    </row>
    <row r="12" spans="1:6" ht="13.8" customHeight="1" thickBot="1" x14ac:dyDescent="0.3">
      <c r="A12" s="17">
        <v>1</v>
      </c>
      <c r="B12" s="18">
        <v>2</v>
      </c>
      <c r="C12" s="23">
        <v>3</v>
      </c>
      <c r="D12" s="19" t="s">
        <v>1</v>
      </c>
      <c r="E12" s="28" t="s">
        <v>2</v>
      </c>
      <c r="F12" s="20" t="s">
        <v>13</v>
      </c>
    </row>
    <row r="13" spans="1:6" x14ac:dyDescent="0.25">
      <c r="A13" s="88" t="s">
        <v>208</v>
      </c>
      <c r="B13" s="89" t="s">
        <v>209</v>
      </c>
      <c r="C13" s="90" t="s">
        <v>210</v>
      </c>
      <c r="D13" s="91">
        <v>34770729</v>
      </c>
      <c r="E13" s="92">
        <v>592747</v>
      </c>
      <c r="F13" s="93">
        <f>IF(OR(D13="-",E13&gt;=D13),"-",D13-IF(E13="-",0,E13))</f>
        <v>34177982</v>
      </c>
    </row>
    <row r="14" spans="1:6" x14ac:dyDescent="0.25">
      <c r="A14" s="94" t="s">
        <v>42</v>
      </c>
      <c r="B14" s="62"/>
      <c r="C14" s="83"/>
      <c r="D14" s="86"/>
      <c r="E14" s="63"/>
      <c r="F14" s="64"/>
    </row>
    <row r="15" spans="1:6" x14ac:dyDescent="0.25">
      <c r="A15" s="88" t="s">
        <v>211</v>
      </c>
      <c r="B15" s="89" t="s">
        <v>209</v>
      </c>
      <c r="C15" s="90" t="s">
        <v>212</v>
      </c>
      <c r="D15" s="91">
        <v>8038229</v>
      </c>
      <c r="E15" s="92">
        <v>173613.47</v>
      </c>
      <c r="F15" s="93">
        <f>IF(OR(D15="-",E15&gt;=D15),"-",D15-IF(E15="-",0,E15))</f>
        <v>7864615.5300000003</v>
      </c>
    </row>
    <row r="16" spans="1:6" ht="31.2" x14ac:dyDescent="0.25">
      <c r="A16" s="42" t="s">
        <v>213</v>
      </c>
      <c r="B16" s="69" t="s">
        <v>209</v>
      </c>
      <c r="C16" s="80" t="s">
        <v>214</v>
      </c>
      <c r="D16" s="40">
        <v>6665700</v>
      </c>
      <c r="E16" s="61">
        <v>56063.47</v>
      </c>
      <c r="F16" s="43">
        <f>IF(OR(D16="-",E16&gt;=D16),"-",D16-IF(E16="-",0,E16))</f>
        <v>6609636.5300000003</v>
      </c>
    </row>
    <row r="17" spans="1:6" ht="21" x14ac:dyDescent="0.25">
      <c r="A17" s="42" t="s">
        <v>215</v>
      </c>
      <c r="B17" s="69" t="s">
        <v>209</v>
      </c>
      <c r="C17" s="80" t="s">
        <v>216</v>
      </c>
      <c r="D17" s="40">
        <v>6665700</v>
      </c>
      <c r="E17" s="61">
        <v>56063.47</v>
      </c>
      <c r="F17" s="43">
        <f>IF(OR(D17="-",E17&gt;=D17),"-",D17-IF(E17="-",0,E17))</f>
        <v>6609636.5300000003</v>
      </c>
    </row>
    <row r="18" spans="1:6" ht="21" x14ac:dyDescent="0.25">
      <c r="A18" s="42" t="s">
        <v>217</v>
      </c>
      <c r="B18" s="69" t="s">
        <v>209</v>
      </c>
      <c r="C18" s="80" t="s">
        <v>218</v>
      </c>
      <c r="D18" s="40">
        <v>6665700</v>
      </c>
      <c r="E18" s="61">
        <v>56063.47</v>
      </c>
      <c r="F18" s="43">
        <f>IF(OR(D18="-",E18&gt;=D18),"-",D18-IF(E18="-",0,E18))</f>
        <v>6609636.5300000003</v>
      </c>
    </row>
    <row r="19" spans="1:6" ht="21" x14ac:dyDescent="0.25">
      <c r="A19" s="42" t="s">
        <v>219</v>
      </c>
      <c r="B19" s="69" t="s">
        <v>209</v>
      </c>
      <c r="C19" s="80" t="s">
        <v>220</v>
      </c>
      <c r="D19" s="40">
        <v>5401731</v>
      </c>
      <c r="E19" s="61">
        <v>39063.47</v>
      </c>
      <c r="F19" s="43">
        <f>IF(OR(D19="-",E19&gt;=D19),"-",D19-IF(E19="-",0,E19))</f>
        <v>5362667.53</v>
      </c>
    </row>
    <row r="20" spans="1:6" x14ac:dyDescent="0.25">
      <c r="A20" s="42" t="s">
        <v>221</v>
      </c>
      <c r="B20" s="69" t="s">
        <v>209</v>
      </c>
      <c r="C20" s="80" t="s">
        <v>222</v>
      </c>
      <c r="D20" s="40">
        <v>3235910</v>
      </c>
      <c r="E20" s="61">
        <v>25000</v>
      </c>
      <c r="F20" s="43">
        <f>IF(OR(D20="-",E20&gt;=D20),"-",D20-IF(E20="-",0,E20))</f>
        <v>3210910</v>
      </c>
    </row>
    <row r="21" spans="1:6" ht="31.2" x14ac:dyDescent="0.25">
      <c r="A21" s="42" t="s">
        <v>223</v>
      </c>
      <c r="B21" s="69" t="s">
        <v>209</v>
      </c>
      <c r="C21" s="80" t="s">
        <v>224</v>
      </c>
      <c r="D21" s="40">
        <v>3235910</v>
      </c>
      <c r="E21" s="61">
        <v>25000</v>
      </c>
      <c r="F21" s="43">
        <f>IF(OR(D21="-",E21&gt;=D21),"-",D21-IF(E21="-",0,E21))</f>
        <v>3210910</v>
      </c>
    </row>
    <row r="22" spans="1:6" ht="21" x14ac:dyDescent="0.25">
      <c r="A22" s="42" t="s">
        <v>225</v>
      </c>
      <c r="B22" s="69" t="s">
        <v>209</v>
      </c>
      <c r="C22" s="80" t="s">
        <v>226</v>
      </c>
      <c r="D22" s="40">
        <v>64800</v>
      </c>
      <c r="E22" s="61">
        <v>3179.38</v>
      </c>
      <c r="F22" s="43">
        <f>IF(OR(D22="-",E22&gt;=D22),"-",D22-IF(E22="-",0,E22))</f>
        <v>61620.62</v>
      </c>
    </row>
    <row r="23" spans="1:6" ht="31.2" x14ac:dyDescent="0.25">
      <c r="A23" s="42" t="s">
        <v>223</v>
      </c>
      <c r="B23" s="69" t="s">
        <v>209</v>
      </c>
      <c r="C23" s="80" t="s">
        <v>227</v>
      </c>
      <c r="D23" s="40">
        <v>64800</v>
      </c>
      <c r="E23" s="61">
        <v>3179.38</v>
      </c>
      <c r="F23" s="43">
        <f>IF(OR(D23="-",E23&gt;=D23),"-",D23-IF(E23="-",0,E23))</f>
        <v>61620.62</v>
      </c>
    </row>
    <row r="24" spans="1:6" ht="31.2" x14ac:dyDescent="0.25">
      <c r="A24" s="42" t="s">
        <v>228</v>
      </c>
      <c r="B24" s="69" t="s">
        <v>209</v>
      </c>
      <c r="C24" s="80" t="s">
        <v>229</v>
      </c>
      <c r="D24" s="40">
        <v>977245</v>
      </c>
      <c r="E24" s="61" t="s">
        <v>53</v>
      </c>
      <c r="F24" s="43" t="str">
        <f>IF(OR(D24="-",E24&gt;=D24),"-",D24-IF(E24="-",0,E24))</f>
        <v>-</v>
      </c>
    </row>
    <row r="25" spans="1:6" ht="31.2" x14ac:dyDescent="0.25">
      <c r="A25" s="42" t="s">
        <v>223</v>
      </c>
      <c r="B25" s="69" t="s">
        <v>209</v>
      </c>
      <c r="C25" s="80" t="s">
        <v>230</v>
      </c>
      <c r="D25" s="40">
        <v>977245</v>
      </c>
      <c r="E25" s="61" t="s">
        <v>53</v>
      </c>
      <c r="F25" s="43" t="str">
        <f>IF(OR(D25="-",E25&gt;=D25),"-",D25-IF(E25="-",0,E25))</f>
        <v>-</v>
      </c>
    </row>
    <row r="26" spans="1:6" ht="21" x14ac:dyDescent="0.25">
      <c r="A26" s="42" t="s">
        <v>231</v>
      </c>
      <c r="B26" s="69" t="s">
        <v>209</v>
      </c>
      <c r="C26" s="80" t="s">
        <v>232</v>
      </c>
      <c r="D26" s="40">
        <v>1118776</v>
      </c>
      <c r="E26" s="61">
        <v>10884.09</v>
      </c>
      <c r="F26" s="43">
        <f>IF(OR(D26="-",E26&gt;=D26),"-",D26-IF(E26="-",0,E26))</f>
        <v>1107891.9099999999</v>
      </c>
    </row>
    <row r="27" spans="1:6" ht="31.2" x14ac:dyDescent="0.25">
      <c r="A27" s="42" t="s">
        <v>223</v>
      </c>
      <c r="B27" s="69" t="s">
        <v>209</v>
      </c>
      <c r="C27" s="80" t="s">
        <v>233</v>
      </c>
      <c r="D27" s="40">
        <v>1118776</v>
      </c>
      <c r="E27" s="61">
        <v>10884.09</v>
      </c>
      <c r="F27" s="43">
        <f>IF(OR(D27="-",E27&gt;=D27),"-",D27-IF(E27="-",0,E27))</f>
        <v>1107891.9099999999</v>
      </c>
    </row>
    <row r="28" spans="1:6" x14ac:dyDescent="0.25">
      <c r="A28" s="42" t="s">
        <v>234</v>
      </c>
      <c r="B28" s="69" t="s">
        <v>209</v>
      </c>
      <c r="C28" s="80" t="s">
        <v>235</v>
      </c>
      <c r="D28" s="40">
        <v>5000</v>
      </c>
      <c r="E28" s="61" t="s">
        <v>53</v>
      </c>
      <c r="F28" s="43" t="str">
        <f>IF(OR(D28="-",E28&gt;=D28),"-",D28-IF(E28="-",0,E28))</f>
        <v>-</v>
      </c>
    </row>
    <row r="29" spans="1:6" ht="31.2" x14ac:dyDescent="0.25">
      <c r="A29" s="42" t="s">
        <v>223</v>
      </c>
      <c r="B29" s="69" t="s">
        <v>209</v>
      </c>
      <c r="C29" s="80" t="s">
        <v>236</v>
      </c>
      <c r="D29" s="40">
        <v>5000</v>
      </c>
      <c r="E29" s="61" t="s">
        <v>53</v>
      </c>
      <c r="F29" s="43" t="str">
        <f>IF(OR(D29="-",E29&gt;=D29),"-",D29-IF(E29="-",0,E29))</f>
        <v>-</v>
      </c>
    </row>
    <row r="30" spans="1:6" ht="21" x14ac:dyDescent="0.25">
      <c r="A30" s="42" t="s">
        <v>237</v>
      </c>
      <c r="B30" s="69" t="s">
        <v>209</v>
      </c>
      <c r="C30" s="80" t="s">
        <v>238</v>
      </c>
      <c r="D30" s="40">
        <v>243230</v>
      </c>
      <c r="E30" s="61">
        <v>1000</v>
      </c>
      <c r="F30" s="43">
        <f>IF(OR(D30="-",E30&gt;=D30),"-",D30-IF(E30="-",0,E30))</f>
        <v>242230</v>
      </c>
    </row>
    <row r="31" spans="1:6" x14ac:dyDescent="0.25">
      <c r="A31" s="42" t="s">
        <v>221</v>
      </c>
      <c r="B31" s="69" t="s">
        <v>209</v>
      </c>
      <c r="C31" s="80" t="s">
        <v>239</v>
      </c>
      <c r="D31" s="40">
        <v>186812</v>
      </c>
      <c r="E31" s="61">
        <v>1000</v>
      </c>
      <c r="F31" s="43">
        <f>IF(OR(D31="-",E31&gt;=D31),"-",D31-IF(E31="-",0,E31))</f>
        <v>185812</v>
      </c>
    </row>
    <row r="32" spans="1:6" ht="31.2" x14ac:dyDescent="0.25">
      <c r="A32" s="42" t="s">
        <v>223</v>
      </c>
      <c r="B32" s="69" t="s">
        <v>209</v>
      </c>
      <c r="C32" s="80" t="s">
        <v>240</v>
      </c>
      <c r="D32" s="40">
        <v>186812</v>
      </c>
      <c r="E32" s="61">
        <v>1000</v>
      </c>
      <c r="F32" s="43">
        <f>IF(OR(D32="-",E32&gt;=D32),"-",D32-IF(E32="-",0,E32))</f>
        <v>185812</v>
      </c>
    </row>
    <row r="33" spans="1:6" ht="31.2" x14ac:dyDescent="0.25">
      <c r="A33" s="42" t="s">
        <v>228</v>
      </c>
      <c r="B33" s="69" t="s">
        <v>209</v>
      </c>
      <c r="C33" s="80" t="s">
        <v>241</v>
      </c>
      <c r="D33" s="40">
        <v>56418</v>
      </c>
      <c r="E33" s="61" t="s">
        <v>53</v>
      </c>
      <c r="F33" s="43" t="str">
        <f>IF(OR(D33="-",E33&gt;=D33),"-",D33-IF(E33="-",0,E33))</f>
        <v>-</v>
      </c>
    </row>
    <row r="34" spans="1:6" ht="31.2" x14ac:dyDescent="0.25">
      <c r="A34" s="42" t="s">
        <v>223</v>
      </c>
      <c r="B34" s="69" t="s">
        <v>209</v>
      </c>
      <c r="C34" s="80" t="s">
        <v>242</v>
      </c>
      <c r="D34" s="40">
        <v>56418</v>
      </c>
      <c r="E34" s="61" t="s">
        <v>53</v>
      </c>
      <c r="F34" s="43" t="str">
        <f>IF(OR(D34="-",E34&gt;=D34),"-",D34-IF(E34="-",0,E34))</f>
        <v>-</v>
      </c>
    </row>
    <row r="35" spans="1:6" ht="21" x14ac:dyDescent="0.25">
      <c r="A35" s="42" t="s">
        <v>243</v>
      </c>
      <c r="B35" s="69" t="s">
        <v>209</v>
      </c>
      <c r="C35" s="80" t="s">
        <v>244</v>
      </c>
      <c r="D35" s="40">
        <v>996739</v>
      </c>
      <c r="E35" s="61">
        <v>10000</v>
      </c>
      <c r="F35" s="43">
        <f>IF(OR(D35="-",E35&gt;=D35),"-",D35-IF(E35="-",0,E35))</f>
        <v>986739</v>
      </c>
    </row>
    <row r="36" spans="1:6" x14ac:dyDescent="0.25">
      <c r="A36" s="42" t="s">
        <v>221</v>
      </c>
      <c r="B36" s="69" t="s">
        <v>209</v>
      </c>
      <c r="C36" s="80" t="s">
        <v>245</v>
      </c>
      <c r="D36" s="40">
        <v>759348</v>
      </c>
      <c r="E36" s="61">
        <v>10000</v>
      </c>
      <c r="F36" s="43">
        <f>IF(OR(D36="-",E36&gt;=D36),"-",D36-IF(E36="-",0,E36))</f>
        <v>749348</v>
      </c>
    </row>
    <row r="37" spans="1:6" ht="31.2" x14ac:dyDescent="0.25">
      <c r="A37" s="42" t="s">
        <v>223</v>
      </c>
      <c r="B37" s="69" t="s">
        <v>209</v>
      </c>
      <c r="C37" s="80" t="s">
        <v>246</v>
      </c>
      <c r="D37" s="40">
        <v>759348</v>
      </c>
      <c r="E37" s="61">
        <v>10000</v>
      </c>
      <c r="F37" s="43">
        <f>IF(OR(D37="-",E37&gt;=D37),"-",D37-IF(E37="-",0,E37))</f>
        <v>749348</v>
      </c>
    </row>
    <row r="38" spans="1:6" ht="31.2" x14ac:dyDescent="0.25">
      <c r="A38" s="42" t="s">
        <v>228</v>
      </c>
      <c r="B38" s="69" t="s">
        <v>209</v>
      </c>
      <c r="C38" s="80" t="s">
        <v>247</v>
      </c>
      <c r="D38" s="40">
        <v>237391</v>
      </c>
      <c r="E38" s="61" t="s">
        <v>53</v>
      </c>
      <c r="F38" s="43" t="str">
        <f>IF(OR(D38="-",E38&gt;=D38),"-",D38-IF(E38="-",0,E38))</f>
        <v>-</v>
      </c>
    </row>
    <row r="39" spans="1:6" ht="31.2" x14ac:dyDescent="0.25">
      <c r="A39" s="42" t="s">
        <v>223</v>
      </c>
      <c r="B39" s="69" t="s">
        <v>209</v>
      </c>
      <c r="C39" s="80" t="s">
        <v>248</v>
      </c>
      <c r="D39" s="40">
        <v>237391</v>
      </c>
      <c r="E39" s="61" t="s">
        <v>53</v>
      </c>
      <c r="F39" s="43" t="str">
        <f>IF(OR(D39="-",E39&gt;=D39),"-",D39-IF(E39="-",0,E39))</f>
        <v>-</v>
      </c>
    </row>
    <row r="40" spans="1:6" ht="41.4" x14ac:dyDescent="0.25">
      <c r="A40" s="42" t="s">
        <v>249</v>
      </c>
      <c r="B40" s="69" t="s">
        <v>209</v>
      </c>
      <c r="C40" s="80" t="s">
        <v>250</v>
      </c>
      <c r="D40" s="40">
        <v>3000</v>
      </c>
      <c r="E40" s="61">
        <v>750</v>
      </c>
      <c r="F40" s="43">
        <f>IF(OR(D40="-",E40&gt;=D40),"-",D40-IF(E40="-",0,E40))</f>
        <v>2250</v>
      </c>
    </row>
    <row r="41" spans="1:6" x14ac:dyDescent="0.25">
      <c r="A41" s="42" t="s">
        <v>196</v>
      </c>
      <c r="B41" s="69" t="s">
        <v>209</v>
      </c>
      <c r="C41" s="80" t="s">
        <v>251</v>
      </c>
      <c r="D41" s="40">
        <v>3000</v>
      </c>
      <c r="E41" s="61">
        <v>750</v>
      </c>
      <c r="F41" s="43">
        <f>IF(OR(D41="-",E41&gt;=D41),"-",D41-IF(E41="-",0,E41))</f>
        <v>2250</v>
      </c>
    </row>
    <row r="42" spans="1:6" ht="31.2" x14ac:dyDescent="0.25">
      <c r="A42" s="42" t="s">
        <v>223</v>
      </c>
      <c r="B42" s="69" t="s">
        <v>209</v>
      </c>
      <c r="C42" s="80" t="s">
        <v>252</v>
      </c>
      <c r="D42" s="40">
        <v>3000</v>
      </c>
      <c r="E42" s="61">
        <v>750</v>
      </c>
      <c r="F42" s="43">
        <f>IF(OR(D42="-",E42&gt;=D42),"-",D42-IF(E42="-",0,E42))</f>
        <v>2250</v>
      </c>
    </row>
    <row r="43" spans="1:6" ht="31.2" x14ac:dyDescent="0.25">
      <c r="A43" s="42" t="s">
        <v>253</v>
      </c>
      <c r="B43" s="69" t="s">
        <v>209</v>
      </c>
      <c r="C43" s="80" t="s">
        <v>254</v>
      </c>
      <c r="D43" s="40">
        <v>18000</v>
      </c>
      <c r="E43" s="61">
        <v>4500</v>
      </c>
      <c r="F43" s="43">
        <f>IF(OR(D43="-",E43&gt;=D43),"-",D43-IF(E43="-",0,E43))</f>
        <v>13500</v>
      </c>
    </row>
    <row r="44" spans="1:6" x14ac:dyDescent="0.25">
      <c r="A44" s="42" t="s">
        <v>196</v>
      </c>
      <c r="B44" s="69" t="s">
        <v>209</v>
      </c>
      <c r="C44" s="80" t="s">
        <v>255</v>
      </c>
      <c r="D44" s="40">
        <v>18000</v>
      </c>
      <c r="E44" s="61">
        <v>4500</v>
      </c>
      <c r="F44" s="43">
        <f>IF(OR(D44="-",E44&gt;=D44),"-",D44-IF(E44="-",0,E44))</f>
        <v>13500</v>
      </c>
    </row>
    <row r="45" spans="1:6" ht="31.2" x14ac:dyDescent="0.25">
      <c r="A45" s="42" t="s">
        <v>223</v>
      </c>
      <c r="B45" s="69" t="s">
        <v>209</v>
      </c>
      <c r="C45" s="80" t="s">
        <v>256</v>
      </c>
      <c r="D45" s="40">
        <v>18000</v>
      </c>
      <c r="E45" s="61">
        <v>4500</v>
      </c>
      <c r="F45" s="43">
        <f>IF(OR(D45="-",E45&gt;=D45),"-",D45-IF(E45="-",0,E45))</f>
        <v>13500</v>
      </c>
    </row>
    <row r="46" spans="1:6" ht="21" x14ac:dyDescent="0.25">
      <c r="A46" s="42" t="s">
        <v>257</v>
      </c>
      <c r="B46" s="69" t="s">
        <v>209</v>
      </c>
      <c r="C46" s="80" t="s">
        <v>258</v>
      </c>
      <c r="D46" s="40">
        <v>3000</v>
      </c>
      <c r="E46" s="61">
        <v>750</v>
      </c>
      <c r="F46" s="43">
        <f>IF(OR(D46="-",E46&gt;=D46),"-",D46-IF(E46="-",0,E46))</f>
        <v>2250</v>
      </c>
    </row>
    <row r="47" spans="1:6" x14ac:dyDescent="0.25">
      <c r="A47" s="42" t="s">
        <v>196</v>
      </c>
      <c r="B47" s="69" t="s">
        <v>209</v>
      </c>
      <c r="C47" s="80" t="s">
        <v>259</v>
      </c>
      <c r="D47" s="40">
        <v>3000</v>
      </c>
      <c r="E47" s="61">
        <v>750</v>
      </c>
      <c r="F47" s="43">
        <f>IF(OR(D47="-",E47&gt;=D47),"-",D47-IF(E47="-",0,E47))</f>
        <v>2250</v>
      </c>
    </row>
    <row r="48" spans="1:6" ht="31.2" x14ac:dyDescent="0.25">
      <c r="A48" s="42" t="s">
        <v>223</v>
      </c>
      <c r="B48" s="69" t="s">
        <v>209</v>
      </c>
      <c r="C48" s="80" t="s">
        <v>260</v>
      </c>
      <c r="D48" s="40">
        <v>3000</v>
      </c>
      <c r="E48" s="61">
        <v>750</v>
      </c>
      <c r="F48" s="43">
        <f>IF(OR(D48="-",E48&gt;=D48),"-",D48-IF(E48="-",0,E48))</f>
        <v>2250</v>
      </c>
    </row>
    <row r="49" spans="1:6" ht="31.2" x14ac:dyDescent="0.25">
      <c r="A49" s="42" t="s">
        <v>261</v>
      </c>
      <c r="B49" s="69" t="s">
        <v>209</v>
      </c>
      <c r="C49" s="80" t="s">
        <v>262</v>
      </c>
      <c r="D49" s="40">
        <v>346400</v>
      </c>
      <c r="E49" s="61">
        <v>97550</v>
      </c>
      <c r="F49" s="43">
        <f>IF(OR(D49="-",E49&gt;=D49),"-",D49-IF(E49="-",0,E49))</f>
        <v>248850</v>
      </c>
    </row>
    <row r="50" spans="1:6" ht="21" x14ac:dyDescent="0.25">
      <c r="A50" s="42" t="s">
        <v>215</v>
      </c>
      <c r="B50" s="69" t="s">
        <v>209</v>
      </c>
      <c r="C50" s="80" t="s">
        <v>263</v>
      </c>
      <c r="D50" s="40">
        <v>346400</v>
      </c>
      <c r="E50" s="61">
        <v>97550</v>
      </c>
      <c r="F50" s="43">
        <f>IF(OR(D50="-",E50&gt;=D50),"-",D50-IF(E50="-",0,E50))</f>
        <v>248850</v>
      </c>
    </row>
    <row r="51" spans="1:6" ht="21" x14ac:dyDescent="0.25">
      <c r="A51" s="42" t="s">
        <v>217</v>
      </c>
      <c r="B51" s="69" t="s">
        <v>209</v>
      </c>
      <c r="C51" s="80" t="s">
        <v>264</v>
      </c>
      <c r="D51" s="40">
        <v>346400</v>
      </c>
      <c r="E51" s="61">
        <v>97550</v>
      </c>
      <c r="F51" s="43">
        <f>IF(OR(D51="-",E51&gt;=D51),"-",D51-IF(E51="-",0,E51))</f>
        <v>248850</v>
      </c>
    </row>
    <row r="52" spans="1:6" ht="31.2" x14ac:dyDescent="0.25">
      <c r="A52" s="42" t="s">
        <v>265</v>
      </c>
      <c r="B52" s="69" t="s">
        <v>209</v>
      </c>
      <c r="C52" s="80" t="s">
        <v>266</v>
      </c>
      <c r="D52" s="40">
        <v>43800</v>
      </c>
      <c r="E52" s="61">
        <v>21900</v>
      </c>
      <c r="F52" s="43">
        <f>IF(OR(D52="-",E52&gt;=D52),"-",D52-IF(E52="-",0,E52))</f>
        <v>21900</v>
      </c>
    </row>
    <row r="53" spans="1:6" x14ac:dyDescent="0.25">
      <c r="A53" s="42" t="s">
        <v>196</v>
      </c>
      <c r="B53" s="69" t="s">
        <v>209</v>
      </c>
      <c r="C53" s="80" t="s">
        <v>267</v>
      </c>
      <c r="D53" s="40">
        <v>43800</v>
      </c>
      <c r="E53" s="61">
        <v>21900</v>
      </c>
      <c r="F53" s="43">
        <f>IF(OR(D53="-",E53&gt;=D53),"-",D53-IF(E53="-",0,E53))</f>
        <v>21900</v>
      </c>
    </row>
    <row r="54" spans="1:6" ht="31.2" x14ac:dyDescent="0.25">
      <c r="A54" s="42" t="s">
        <v>223</v>
      </c>
      <c r="B54" s="69" t="s">
        <v>209</v>
      </c>
      <c r="C54" s="80" t="s">
        <v>268</v>
      </c>
      <c r="D54" s="40">
        <v>43800</v>
      </c>
      <c r="E54" s="61">
        <v>21900</v>
      </c>
      <c r="F54" s="43">
        <f>IF(OR(D54="-",E54&gt;=D54),"-",D54-IF(E54="-",0,E54))</f>
        <v>21900</v>
      </c>
    </row>
    <row r="55" spans="1:6" ht="21" x14ac:dyDescent="0.25">
      <c r="A55" s="42" t="s">
        <v>269</v>
      </c>
      <c r="B55" s="69" t="s">
        <v>209</v>
      </c>
      <c r="C55" s="80" t="s">
        <v>270</v>
      </c>
      <c r="D55" s="40">
        <v>235900</v>
      </c>
      <c r="E55" s="61">
        <v>58975</v>
      </c>
      <c r="F55" s="43">
        <f>IF(OR(D55="-",E55&gt;=D55),"-",D55-IF(E55="-",0,E55))</f>
        <v>176925</v>
      </c>
    </row>
    <row r="56" spans="1:6" x14ac:dyDescent="0.25">
      <c r="A56" s="42" t="s">
        <v>196</v>
      </c>
      <c r="B56" s="69" t="s">
        <v>209</v>
      </c>
      <c r="C56" s="80" t="s">
        <v>271</v>
      </c>
      <c r="D56" s="40">
        <v>235900</v>
      </c>
      <c r="E56" s="61">
        <v>58975</v>
      </c>
      <c r="F56" s="43">
        <f>IF(OR(D56="-",E56&gt;=D56),"-",D56-IF(E56="-",0,E56))</f>
        <v>176925</v>
      </c>
    </row>
    <row r="57" spans="1:6" ht="31.2" x14ac:dyDescent="0.25">
      <c r="A57" s="42" t="s">
        <v>223</v>
      </c>
      <c r="B57" s="69" t="s">
        <v>209</v>
      </c>
      <c r="C57" s="80" t="s">
        <v>272</v>
      </c>
      <c r="D57" s="40">
        <v>235900</v>
      </c>
      <c r="E57" s="61">
        <v>58975</v>
      </c>
      <c r="F57" s="43">
        <f>IF(OR(D57="-",E57&gt;=D57),"-",D57-IF(E57="-",0,E57))</f>
        <v>176925</v>
      </c>
    </row>
    <row r="58" spans="1:6" ht="31.2" x14ac:dyDescent="0.25">
      <c r="A58" s="42" t="s">
        <v>273</v>
      </c>
      <c r="B58" s="69" t="s">
        <v>209</v>
      </c>
      <c r="C58" s="80" t="s">
        <v>274</v>
      </c>
      <c r="D58" s="40">
        <v>66700</v>
      </c>
      <c r="E58" s="61">
        <v>16675</v>
      </c>
      <c r="F58" s="43">
        <f>IF(OR(D58="-",E58&gt;=D58),"-",D58-IF(E58="-",0,E58))</f>
        <v>50025</v>
      </c>
    </row>
    <row r="59" spans="1:6" x14ac:dyDescent="0.25">
      <c r="A59" s="42" t="s">
        <v>196</v>
      </c>
      <c r="B59" s="69" t="s">
        <v>209</v>
      </c>
      <c r="C59" s="80" t="s">
        <v>275</v>
      </c>
      <c r="D59" s="40">
        <v>66700</v>
      </c>
      <c r="E59" s="61">
        <v>16675</v>
      </c>
      <c r="F59" s="43">
        <f>IF(OR(D59="-",E59&gt;=D59),"-",D59-IF(E59="-",0,E59))</f>
        <v>50025</v>
      </c>
    </row>
    <row r="60" spans="1:6" ht="31.2" x14ac:dyDescent="0.25">
      <c r="A60" s="42" t="s">
        <v>223</v>
      </c>
      <c r="B60" s="69" t="s">
        <v>209</v>
      </c>
      <c r="C60" s="80" t="s">
        <v>276</v>
      </c>
      <c r="D60" s="40">
        <v>66700</v>
      </c>
      <c r="E60" s="61">
        <v>16675</v>
      </c>
      <c r="F60" s="43">
        <f>IF(OR(D60="-",E60&gt;=D60),"-",D60-IF(E60="-",0,E60))</f>
        <v>50025</v>
      </c>
    </row>
    <row r="61" spans="1:6" x14ac:dyDescent="0.25">
      <c r="A61" s="42" t="s">
        <v>277</v>
      </c>
      <c r="B61" s="69" t="s">
        <v>209</v>
      </c>
      <c r="C61" s="80" t="s">
        <v>278</v>
      </c>
      <c r="D61" s="40">
        <v>30000</v>
      </c>
      <c r="E61" s="61" t="s">
        <v>53</v>
      </c>
      <c r="F61" s="43" t="str">
        <f>IF(OR(D61="-",E61&gt;=D61),"-",D61-IF(E61="-",0,E61))</f>
        <v>-</v>
      </c>
    </row>
    <row r="62" spans="1:6" ht="21" x14ac:dyDescent="0.25">
      <c r="A62" s="42" t="s">
        <v>215</v>
      </c>
      <c r="B62" s="69" t="s">
        <v>209</v>
      </c>
      <c r="C62" s="80" t="s">
        <v>279</v>
      </c>
      <c r="D62" s="40">
        <v>30000</v>
      </c>
      <c r="E62" s="61" t="s">
        <v>53</v>
      </c>
      <c r="F62" s="43" t="str">
        <f>IF(OR(D62="-",E62&gt;=D62),"-",D62-IF(E62="-",0,E62))</f>
        <v>-</v>
      </c>
    </row>
    <row r="63" spans="1:6" ht="21" x14ac:dyDescent="0.25">
      <c r="A63" s="42" t="s">
        <v>280</v>
      </c>
      <c r="B63" s="69" t="s">
        <v>209</v>
      </c>
      <c r="C63" s="80" t="s">
        <v>281</v>
      </c>
      <c r="D63" s="40">
        <v>30000</v>
      </c>
      <c r="E63" s="61" t="s">
        <v>53</v>
      </c>
      <c r="F63" s="43" t="str">
        <f>IF(OR(D63="-",E63&gt;=D63),"-",D63-IF(E63="-",0,E63))</f>
        <v>-</v>
      </c>
    </row>
    <row r="64" spans="1:6" x14ac:dyDescent="0.25">
      <c r="A64" s="42" t="s">
        <v>282</v>
      </c>
      <c r="B64" s="69" t="s">
        <v>209</v>
      </c>
      <c r="C64" s="80" t="s">
        <v>283</v>
      </c>
      <c r="D64" s="40">
        <v>30000</v>
      </c>
      <c r="E64" s="61" t="s">
        <v>53</v>
      </c>
      <c r="F64" s="43" t="str">
        <f>IF(OR(D64="-",E64&gt;=D64),"-",D64-IF(E64="-",0,E64))</f>
        <v>-</v>
      </c>
    </row>
    <row r="65" spans="1:6" x14ac:dyDescent="0.25">
      <c r="A65" s="42" t="s">
        <v>284</v>
      </c>
      <c r="B65" s="69" t="s">
        <v>209</v>
      </c>
      <c r="C65" s="80" t="s">
        <v>285</v>
      </c>
      <c r="D65" s="40">
        <v>30000</v>
      </c>
      <c r="E65" s="61" t="s">
        <v>53</v>
      </c>
      <c r="F65" s="43" t="str">
        <f>IF(OR(D65="-",E65&gt;=D65),"-",D65-IF(E65="-",0,E65))</f>
        <v>-</v>
      </c>
    </row>
    <row r="66" spans="1:6" ht="31.2" x14ac:dyDescent="0.25">
      <c r="A66" s="42" t="s">
        <v>223</v>
      </c>
      <c r="B66" s="69" t="s">
        <v>209</v>
      </c>
      <c r="C66" s="80" t="s">
        <v>286</v>
      </c>
      <c r="D66" s="40">
        <v>30000</v>
      </c>
      <c r="E66" s="61" t="s">
        <v>53</v>
      </c>
      <c r="F66" s="43" t="str">
        <f>IF(OR(D66="-",E66&gt;=D66),"-",D66-IF(E66="-",0,E66))</f>
        <v>-</v>
      </c>
    </row>
    <row r="67" spans="1:6" x14ac:dyDescent="0.25">
      <c r="A67" s="42" t="s">
        <v>287</v>
      </c>
      <c r="B67" s="69" t="s">
        <v>209</v>
      </c>
      <c r="C67" s="80" t="s">
        <v>288</v>
      </c>
      <c r="D67" s="40">
        <v>996129</v>
      </c>
      <c r="E67" s="61">
        <v>20000</v>
      </c>
      <c r="F67" s="43">
        <f>IF(OR(D67="-",E67&gt;=D67),"-",D67-IF(E67="-",0,E67))</f>
        <v>976129</v>
      </c>
    </row>
    <row r="68" spans="1:6" ht="21" x14ac:dyDescent="0.25">
      <c r="A68" s="42" t="s">
        <v>215</v>
      </c>
      <c r="B68" s="69" t="s">
        <v>209</v>
      </c>
      <c r="C68" s="80" t="s">
        <v>289</v>
      </c>
      <c r="D68" s="40">
        <v>996129</v>
      </c>
      <c r="E68" s="61">
        <v>20000</v>
      </c>
      <c r="F68" s="43">
        <f>IF(OR(D68="-",E68&gt;=D68),"-",D68-IF(E68="-",0,E68))</f>
        <v>976129</v>
      </c>
    </row>
    <row r="69" spans="1:6" ht="21" x14ac:dyDescent="0.25">
      <c r="A69" s="42" t="s">
        <v>217</v>
      </c>
      <c r="B69" s="69" t="s">
        <v>209</v>
      </c>
      <c r="C69" s="80" t="s">
        <v>290</v>
      </c>
      <c r="D69" s="40">
        <v>511129</v>
      </c>
      <c r="E69" s="61">
        <v>20000</v>
      </c>
      <c r="F69" s="43">
        <f>IF(OR(D69="-",E69&gt;=D69),"-",D69-IF(E69="-",0,E69))</f>
        <v>491129</v>
      </c>
    </row>
    <row r="70" spans="1:6" ht="31.2" x14ac:dyDescent="0.25">
      <c r="A70" s="42" t="s">
        <v>291</v>
      </c>
      <c r="B70" s="69" t="s">
        <v>209</v>
      </c>
      <c r="C70" s="80" t="s">
        <v>292</v>
      </c>
      <c r="D70" s="40">
        <v>511129</v>
      </c>
      <c r="E70" s="61">
        <v>20000</v>
      </c>
      <c r="F70" s="43">
        <f>IF(OR(D70="-",E70&gt;=D70),"-",D70-IF(E70="-",0,E70))</f>
        <v>491129</v>
      </c>
    </row>
    <row r="71" spans="1:6" x14ac:dyDescent="0.25">
      <c r="A71" s="42" t="s">
        <v>221</v>
      </c>
      <c r="B71" s="69" t="s">
        <v>209</v>
      </c>
      <c r="C71" s="80" t="s">
        <v>293</v>
      </c>
      <c r="D71" s="40">
        <v>369429</v>
      </c>
      <c r="E71" s="61">
        <v>20000</v>
      </c>
      <c r="F71" s="43">
        <f>IF(OR(D71="-",E71&gt;=D71),"-",D71-IF(E71="-",0,E71))</f>
        <v>349429</v>
      </c>
    </row>
    <row r="72" spans="1:6" ht="31.2" x14ac:dyDescent="0.25">
      <c r="A72" s="42" t="s">
        <v>223</v>
      </c>
      <c r="B72" s="69" t="s">
        <v>209</v>
      </c>
      <c r="C72" s="80" t="s">
        <v>294</v>
      </c>
      <c r="D72" s="40">
        <v>369429</v>
      </c>
      <c r="E72" s="61">
        <v>20000</v>
      </c>
      <c r="F72" s="43">
        <f>IF(OR(D72="-",E72&gt;=D72),"-",D72-IF(E72="-",0,E72))</f>
        <v>349429</v>
      </c>
    </row>
    <row r="73" spans="1:6" ht="31.2" x14ac:dyDescent="0.25">
      <c r="A73" s="42" t="s">
        <v>228</v>
      </c>
      <c r="B73" s="69" t="s">
        <v>209</v>
      </c>
      <c r="C73" s="80" t="s">
        <v>295</v>
      </c>
      <c r="D73" s="40">
        <v>111500</v>
      </c>
      <c r="E73" s="61" t="s">
        <v>53</v>
      </c>
      <c r="F73" s="43" t="str">
        <f>IF(OR(D73="-",E73&gt;=D73),"-",D73-IF(E73="-",0,E73))</f>
        <v>-</v>
      </c>
    </row>
    <row r="74" spans="1:6" ht="31.2" x14ac:dyDescent="0.25">
      <c r="A74" s="42" t="s">
        <v>223</v>
      </c>
      <c r="B74" s="69" t="s">
        <v>209</v>
      </c>
      <c r="C74" s="80" t="s">
        <v>296</v>
      </c>
      <c r="D74" s="40">
        <v>111500</v>
      </c>
      <c r="E74" s="61" t="s">
        <v>53</v>
      </c>
      <c r="F74" s="43" t="str">
        <f>IF(OR(D74="-",E74&gt;=D74),"-",D74-IF(E74="-",0,E74))</f>
        <v>-</v>
      </c>
    </row>
    <row r="75" spans="1:6" ht="21" x14ac:dyDescent="0.25">
      <c r="A75" s="42" t="s">
        <v>231</v>
      </c>
      <c r="B75" s="69" t="s">
        <v>209</v>
      </c>
      <c r="C75" s="80" t="s">
        <v>297</v>
      </c>
      <c r="D75" s="40">
        <v>30200</v>
      </c>
      <c r="E75" s="61" t="s">
        <v>53</v>
      </c>
      <c r="F75" s="43" t="str">
        <f>IF(OR(D75="-",E75&gt;=D75),"-",D75-IF(E75="-",0,E75))</f>
        <v>-</v>
      </c>
    </row>
    <row r="76" spans="1:6" ht="31.2" x14ac:dyDescent="0.25">
      <c r="A76" s="42" t="s">
        <v>223</v>
      </c>
      <c r="B76" s="69" t="s">
        <v>209</v>
      </c>
      <c r="C76" s="80" t="s">
        <v>298</v>
      </c>
      <c r="D76" s="40">
        <v>30200</v>
      </c>
      <c r="E76" s="61" t="s">
        <v>53</v>
      </c>
      <c r="F76" s="43" t="str">
        <f>IF(OR(D76="-",E76&gt;=D76),"-",D76-IF(E76="-",0,E76))</f>
        <v>-</v>
      </c>
    </row>
    <row r="77" spans="1:6" ht="21" x14ac:dyDescent="0.25">
      <c r="A77" s="42" t="s">
        <v>280</v>
      </c>
      <c r="B77" s="69" t="s">
        <v>209</v>
      </c>
      <c r="C77" s="80" t="s">
        <v>299</v>
      </c>
      <c r="D77" s="40">
        <v>485000</v>
      </c>
      <c r="E77" s="61" t="s">
        <v>53</v>
      </c>
      <c r="F77" s="43" t="str">
        <f>IF(OR(D77="-",E77&gt;=D77),"-",D77-IF(E77="-",0,E77))</f>
        <v>-</v>
      </c>
    </row>
    <row r="78" spans="1:6" ht="21" x14ac:dyDescent="0.25">
      <c r="A78" s="42" t="s">
        <v>300</v>
      </c>
      <c r="B78" s="69" t="s">
        <v>209</v>
      </c>
      <c r="C78" s="80" t="s">
        <v>301</v>
      </c>
      <c r="D78" s="40">
        <v>28000</v>
      </c>
      <c r="E78" s="61" t="s">
        <v>53</v>
      </c>
      <c r="F78" s="43" t="str">
        <f>IF(OR(D78="-",E78&gt;=D78),"-",D78-IF(E78="-",0,E78))</f>
        <v>-</v>
      </c>
    </row>
    <row r="79" spans="1:6" ht="21" x14ac:dyDescent="0.25">
      <c r="A79" s="42" t="s">
        <v>231</v>
      </c>
      <c r="B79" s="69" t="s">
        <v>209</v>
      </c>
      <c r="C79" s="80" t="s">
        <v>302</v>
      </c>
      <c r="D79" s="40">
        <v>28000</v>
      </c>
      <c r="E79" s="61" t="s">
        <v>53</v>
      </c>
      <c r="F79" s="43" t="str">
        <f>IF(OR(D79="-",E79&gt;=D79),"-",D79-IF(E79="-",0,E79))</f>
        <v>-</v>
      </c>
    </row>
    <row r="80" spans="1:6" ht="31.2" x14ac:dyDescent="0.25">
      <c r="A80" s="42" t="s">
        <v>223</v>
      </c>
      <c r="B80" s="69" t="s">
        <v>209</v>
      </c>
      <c r="C80" s="80" t="s">
        <v>303</v>
      </c>
      <c r="D80" s="40">
        <v>28000</v>
      </c>
      <c r="E80" s="61" t="s">
        <v>53</v>
      </c>
      <c r="F80" s="43" t="str">
        <f>IF(OR(D80="-",E80&gt;=D80),"-",D80-IF(E80="-",0,E80))</f>
        <v>-</v>
      </c>
    </row>
    <row r="81" spans="1:6" ht="41.4" x14ac:dyDescent="0.25">
      <c r="A81" s="42" t="s">
        <v>304</v>
      </c>
      <c r="B81" s="69" t="s">
        <v>209</v>
      </c>
      <c r="C81" s="80" t="s">
        <v>305</v>
      </c>
      <c r="D81" s="40">
        <v>27000</v>
      </c>
      <c r="E81" s="61" t="s">
        <v>53</v>
      </c>
      <c r="F81" s="43" t="str">
        <f>IF(OR(D81="-",E81&gt;=D81),"-",D81-IF(E81="-",0,E81))</f>
        <v>-</v>
      </c>
    </row>
    <row r="82" spans="1:6" ht="21" x14ac:dyDescent="0.25">
      <c r="A82" s="42" t="s">
        <v>231</v>
      </c>
      <c r="B82" s="69" t="s">
        <v>209</v>
      </c>
      <c r="C82" s="80" t="s">
        <v>306</v>
      </c>
      <c r="D82" s="40">
        <v>27000</v>
      </c>
      <c r="E82" s="61" t="s">
        <v>53</v>
      </c>
      <c r="F82" s="43" t="str">
        <f>IF(OR(D82="-",E82&gt;=D82),"-",D82-IF(E82="-",0,E82))</f>
        <v>-</v>
      </c>
    </row>
    <row r="83" spans="1:6" ht="31.2" x14ac:dyDescent="0.25">
      <c r="A83" s="42" t="s">
        <v>223</v>
      </c>
      <c r="B83" s="69" t="s">
        <v>209</v>
      </c>
      <c r="C83" s="80" t="s">
        <v>307</v>
      </c>
      <c r="D83" s="40">
        <v>27000</v>
      </c>
      <c r="E83" s="61" t="s">
        <v>53</v>
      </c>
      <c r="F83" s="43" t="str">
        <f>IF(OR(D83="-",E83&gt;=D83),"-",D83-IF(E83="-",0,E83))</f>
        <v>-</v>
      </c>
    </row>
    <row r="84" spans="1:6" x14ac:dyDescent="0.25">
      <c r="A84" s="42" t="s">
        <v>308</v>
      </c>
      <c r="B84" s="69" t="s">
        <v>209</v>
      </c>
      <c r="C84" s="80" t="s">
        <v>309</v>
      </c>
      <c r="D84" s="40">
        <v>430000</v>
      </c>
      <c r="E84" s="61" t="s">
        <v>53</v>
      </c>
      <c r="F84" s="43" t="str">
        <f>IF(OR(D84="-",E84&gt;=D84),"-",D84-IF(E84="-",0,E84))</f>
        <v>-</v>
      </c>
    </row>
    <row r="85" spans="1:6" ht="21" x14ac:dyDescent="0.25">
      <c r="A85" s="42" t="s">
        <v>225</v>
      </c>
      <c r="B85" s="69" t="s">
        <v>209</v>
      </c>
      <c r="C85" s="80" t="s">
        <v>310</v>
      </c>
      <c r="D85" s="40">
        <v>12000</v>
      </c>
      <c r="E85" s="61" t="s">
        <v>53</v>
      </c>
      <c r="F85" s="43" t="str">
        <f>IF(OR(D85="-",E85&gt;=D85),"-",D85-IF(E85="-",0,E85))</f>
        <v>-</v>
      </c>
    </row>
    <row r="86" spans="1:6" ht="31.2" x14ac:dyDescent="0.25">
      <c r="A86" s="42" t="s">
        <v>223</v>
      </c>
      <c r="B86" s="69" t="s">
        <v>209</v>
      </c>
      <c r="C86" s="80" t="s">
        <v>311</v>
      </c>
      <c r="D86" s="40">
        <v>12000</v>
      </c>
      <c r="E86" s="61" t="s">
        <v>53</v>
      </c>
      <c r="F86" s="43" t="str">
        <f>IF(OR(D86="-",E86&gt;=D86),"-",D86-IF(E86="-",0,E86))</f>
        <v>-</v>
      </c>
    </row>
    <row r="87" spans="1:6" ht="21" x14ac:dyDescent="0.25">
      <c r="A87" s="42" t="s">
        <v>231</v>
      </c>
      <c r="B87" s="69" t="s">
        <v>209</v>
      </c>
      <c r="C87" s="80" t="s">
        <v>312</v>
      </c>
      <c r="D87" s="40">
        <v>200000</v>
      </c>
      <c r="E87" s="61" t="s">
        <v>53</v>
      </c>
      <c r="F87" s="43" t="str">
        <f>IF(OR(D87="-",E87&gt;=D87),"-",D87-IF(E87="-",0,E87))</f>
        <v>-</v>
      </c>
    </row>
    <row r="88" spans="1:6" ht="31.2" x14ac:dyDescent="0.25">
      <c r="A88" s="42" t="s">
        <v>223</v>
      </c>
      <c r="B88" s="69" t="s">
        <v>209</v>
      </c>
      <c r="C88" s="80" t="s">
        <v>313</v>
      </c>
      <c r="D88" s="40">
        <v>200000</v>
      </c>
      <c r="E88" s="61" t="s">
        <v>53</v>
      </c>
      <c r="F88" s="43" t="str">
        <f>IF(OR(D88="-",E88&gt;=D88),"-",D88-IF(E88="-",0,E88))</f>
        <v>-</v>
      </c>
    </row>
    <row r="89" spans="1:6" x14ac:dyDescent="0.25">
      <c r="A89" s="42" t="s">
        <v>314</v>
      </c>
      <c r="B89" s="69" t="s">
        <v>209</v>
      </c>
      <c r="C89" s="80" t="s">
        <v>315</v>
      </c>
      <c r="D89" s="40">
        <v>43000</v>
      </c>
      <c r="E89" s="61" t="s">
        <v>53</v>
      </c>
      <c r="F89" s="43" t="str">
        <f>IF(OR(D89="-",E89&gt;=D89),"-",D89-IF(E89="-",0,E89))</f>
        <v>-</v>
      </c>
    </row>
    <row r="90" spans="1:6" ht="31.2" x14ac:dyDescent="0.25">
      <c r="A90" s="42" t="s">
        <v>223</v>
      </c>
      <c r="B90" s="69" t="s">
        <v>209</v>
      </c>
      <c r="C90" s="80" t="s">
        <v>316</v>
      </c>
      <c r="D90" s="40">
        <v>43000</v>
      </c>
      <c r="E90" s="61" t="s">
        <v>53</v>
      </c>
      <c r="F90" s="43" t="str">
        <f>IF(OR(D90="-",E90&gt;=D90),"-",D90-IF(E90="-",0,E90))</f>
        <v>-</v>
      </c>
    </row>
    <row r="91" spans="1:6" ht="21" x14ac:dyDescent="0.25">
      <c r="A91" s="42" t="s">
        <v>317</v>
      </c>
      <c r="B91" s="69" t="s">
        <v>209</v>
      </c>
      <c r="C91" s="80" t="s">
        <v>318</v>
      </c>
      <c r="D91" s="40">
        <v>100000</v>
      </c>
      <c r="E91" s="61" t="s">
        <v>53</v>
      </c>
      <c r="F91" s="43" t="str">
        <f>IF(OR(D91="-",E91&gt;=D91),"-",D91-IF(E91="-",0,E91))</f>
        <v>-</v>
      </c>
    </row>
    <row r="92" spans="1:6" ht="31.2" x14ac:dyDescent="0.25">
      <c r="A92" s="42" t="s">
        <v>223</v>
      </c>
      <c r="B92" s="69" t="s">
        <v>209</v>
      </c>
      <c r="C92" s="80" t="s">
        <v>319</v>
      </c>
      <c r="D92" s="40">
        <v>100000</v>
      </c>
      <c r="E92" s="61" t="s">
        <v>53</v>
      </c>
      <c r="F92" s="43" t="str">
        <f>IF(OR(D92="-",E92&gt;=D92),"-",D92-IF(E92="-",0,E92))</f>
        <v>-</v>
      </c>
    </row>
    <row r="93" spans="1:6" x14ac:dyDescent="0.25">
      <c r="A93" s="42" t="s">
        <v>234</v>
      </c>
      <c r="B93" s="69" t="s">
        <v>209</v>
      </c>
      <c r="C93" s="80" t="s">
        <v>320</v>
      </c>
      <c r="D93" s="40">
        <v>30000</v>
      </c>
      <c r="E93" s="61" t="s">
        <v>53</v>
      </c>
      <c r="F93" s="43" t="str">
        <f>IF(OR(D93="-",E93&gt;=D93),"-",D93-IF(E93="-",0,E93))</f>
        <v>-</v>
      </c>
    </row>
    <row r="94" spans="1:6" ht="31.2" x14ac:dyDescent="0.25">
      <c r="A94" s="42" t="s">
        <v>223</v>
      </c>
      <c r="B94" s="69" t="s">
        <v>209</v>
      </c>
      <c r="C94" s="80" t="s">
        <v>321</v>
      </c>
      <c r="D94" s="40">
        <v>30000</v>
      </c>
      <c r="E94" s="61" t="s">
        <v>53</v>
      </c>
      <c r="F94" s="43" t="str">
        <f>IF(OR(D94="-",E94&gt;=D94),"-",D94-IF(E94="-",0,E94))</f>
        <v>-</v>
      </c>
    </row>
    <row r="95" spans="1:6" x14ac:dyDescent="0.25">
      <c r="A95" s="42" t="s">
        <v>322</v>
      </c>
      <c r="B95" s="69" t="s">
        <v>209</v>
      </c>
      <c r="C95" s="80" t="s">
        <v>323</v>
      </c>
      <c r="D95" s="40">
        <v>45000</v>
      </c>
      <c r="E95" s="61" t="s">
        <v>53</v>
      </c>
      <c r="F95" s="43" t="str">
        <f>IF(OR(D95="-",E95&gt;=D95),"-",D95-IF(E95="-",0,E95))</f>
        <v>-</v>
      </c>
    </row>
    <row r="96" spans="1:6" ht="31.2" x14ac:dyDescent="0.25">
      <c r="A96" s="42" t="s">
        <v>223</v>
      </c>
      <c r="B96" s="69" t="s">
        <v>209</v>
      </c>
      <c r="C96" s="80" t="s">
        <v>324</v>
      </c>
      <c r="D96" s="40">
        <v>45000</v>
      </c>
      <c r="E96" s="61" t="s">
        <v>53</v>
      </c>
      <c r="F96" s="43" t="str">
        <f>IF(OR(D96="-",E96&gt;=D96),"-",D96-IF(E96="-",0,E96))</f>
        <v>-</v>
      </c>
    </row>
    <row r="97" spans="1:6" x14ac:dyDescent="0.25">
      <c r="A97" s="88" t="s">
        <v>325</v>
      </c>
      <c r="B97" s="89" t="s">
        <v>209</v>
      </c>
      <c r="C97" s="90" t="s">
        <v>326</v>
      </c>
      <c r="D97" s="91">
        <v>233700</v>
      </c>
      <c r="E97" s="92" t="s">
        <v>53</v>
      </c>
      <c r="F97" s="93" t="str">
        <f>IF(OR(D97="-",E97&gt;=D97),"-",D97-IF(E97="-",0,E97))</f>
        <v>-</v>
      </c>
    </row>
    <row r="98" spans="1:6" x14ac:dyDescent="0.25">
      <c r="A98" s="42" t="s">
        <v>327</v>
      </c>
      <c r="B98" s="69" t="s">
        <v>209</v>
      </c>
      <c r="C98" s="80" t="s">
        <v>328</v>
      </c>
      <c r="D98" s="40">
        <v>233700</v>
      </c>
      <c r="E98" s="61" t="s">
        <v>53</v>
      </c>
      <c r="F98" s="43" t="str">
        <f>IF(OR(D98="-",E98&gt;=D98),"-",D98-IF(E98="-",0,E98))</f>
        <v>-</v>
      </c>
    </row>
    <row r="99" spans="1:6" ht="21" x14ac:dyDescent="0.25">
      <c r="A99" s="42" t="s">
        <v>215</v>
      </c>
      <c r="B99" s="69" t="s">
        <v>209</v>
      </c>
      <c r="C99" s="80" t="s">
        <v>329</v>
      </c>
      <c r="D99" s="40">
        <v>233700</v>
      </c>
      <c r="E99" s="61" t="s">
        <v>53</v>
      </c>
      <c r="F99" s="43" t="str">
        <f>IF(OR(D99="-",E99&gt;=D99),"-",D99-IF(E99="-",0,E99))</f>
        <v>-</v>
      </c>
    </row>
    <row r="100" spans="1:6" ht="21" x14ac:dyDescent="0.25">
      <c r="A100" s="42" t="s">
        <v>280</v>
      </c>
      <c r="B100" s="69" t="s">
        <v>209</v>
      </c>
      <c r="C100" s="80" t="s">
        <v>330</v>
      </c>
      <c r="D100" s="40">
        <v>233700</v>
      </c>
      <c r="E100" s="61" t="s">
        <v>53</v>
      </c>
      <c r="F100" s="43" t="str">
        <f>IF(OR(D100="-",E100&gt;=D100),"-",D100-IF(E100="-",0,E100))</f>
        <v>-</v>
      </c>
    </row>
    <row r="101" spans="1:6" ht="21" x14ac:dyDescent="0.25">
      <c r="A101" s="42" t="s">
        <v>331</v>
      </c>
      <c r="B101" s="69" t="s">
        <v>209</v>
      </c>
      <c r="C101" s="80" t="s">
        <v>332</v>
      </c>
      <c r="D101" s="40">
        <v>233700</v>
      </c>
      <c r="E101" s="61" t="s">
        <v>53</v>
      </c>
      <c r="F101" s="43" t="str">
        <f>IF(OR(D101="-",E101&gt;=D101),"-",D101-IF(E101="-",0,E101))</f>
        <v>-</v>
      </c>
    </row>
    <row r="102" spans="1:6" x14ac:dyDescent="0.25">
      <c r="A102" s="42" t="s">
        <v>221</v>
      </c>
      <c r="B102" s="69" t="s">
        <v>209</v>
      </c>
      <c r="C102" s="80" t="s">
        <v>333</v>
      </c>
      <c r="D102" s="40">
        <v>175192</v>
      </c>
      <c r="E102" s="61" t="s">
        <v>53</v>
      </c>
      <c r="F102" s="43" t="str">
        <f>IF(OR(D102="-",E102&gt;=D102),"-",D102-IF(E102="-",0,E102))</f>
        <v>-</v>
      </c>
    </row>
    <row r="103" spans="1:6" ht="31.2" x14ac:dyDescent="0.25">
      <c r="A103" s="42" t="s">
        <v>223</v>
      </c>
      <c r="B103" s="69" t="s">
        <v>209</v>
      </c>
      <c r="C103" s="80" t="s">
        <v>334</v>
      </c>
      <c r="D103" s="40">
        <v>175192</v>
      </c>
      <c r="E103" s="61" t="s">
        <v>53</v>
      </c>
      <c r="F103" s="43" t="str">
        <f>IF(OR(D103="-",E103&gt;=D103),"-",D103-IF(E103="-",0,E103))</f>
        <v>-</v>
      </c>
    </row>
    <row r="104" spans="1:6" ht="21" x14ac:dyDescent="0.25">
      <c r="A104" s="42" t="s">
        <v>225</v>
      </c>
      <c r="B104" s="69" t="s">
        <v>209</v>
      </c>
      <c r="C104" s="80" t="s">
        <v>335</v>
      </c>
      <c r="D104" s="40">
        <v>5600</v>
      </c>
      <c r="E104" s="61" t="s">
        <v>53</v>
      </c>
      <c r="F104" s="43" t="str">
        <f>IF(OR(D104="-",E104&gt;=D104),"-",D104-IF(E104="-",0,E104))</f>
        <v>-</v>
      </c>
    </row>
    <row r="105" spans="1:6" ht="31.2" x14ac:dyDescent="0.25">
      <c r="A105" s="42" t="s">
        <v>223</v>
      </c>
      <c r="B105" s="69" t="s">
        <v>209</v>
      </c>
      <c r="C105" s="80" t="s">
        <v>336</v>
      </c>
      <c r="D105" s="40">
        <v>5600</v>
      </c>
      <c r="E105" s="61" t="s">
        <v>53</v>
      </c>
      <c r="F105" s="43" t="str">
        <f>IF(OR(D105="-",E105&gt;=D105),"-",D105-IF(E105="-",0,E105))</f>
        <v>-</v>
      </c>
    </row>
    <row r="106" spans="1:6" ht="31.2" x14ac:dyDescent="0.25">
      <c r="A106" s="42" t="s">
        <v>228</v>
      </c>
      <c r="B106" s="69" t="s">
        <v>209</v>
      </c>
      <c r="C106" s="80" t="s">
        <v>337</v>
      </c>
      <c r="D106" s="40">
        <v>52908</v>
      </c>
      <c r="E106" s="61" t="s">
        <v>53</v>
      </c>
      <c r="F106" s="43" t="str">
        <f>IF(OR(D106="-",E106&gt;=D106),"-",D106-IF(E106="-",0,E106))</f>
        <v>-</v>
      </c>
    </row>
    <row r="107" spans="1:6" ht="31.2" x14ac:dyDescent="0.25">
      <c r="A107" s="42" t="s">
        <v>223</v>
      </c>
      <c r="B107" s="69" t="s">
        <v>209</v>
      </c>
      <c r="C107" s="80" t="s">
        <v>338</v>
      </c>
      <c r="D107" s="40">
        <v>52908</v>
      </c>
      <c r="E107" s="61" t="s">
        <v>53</v>
      </c>
      <c r="F107" s="43" t="str">
        <f>IF(OR(D107="-",E107&gt;=D107),"-",D107-IF(E107="-",0,E107))</f>
        <v>-</v>
      </c>
    </row>
    <row r="108" spans="1:6" ht="21" x14ac:dyDescent="0.25">
      <c r="A108" s="88" t="s">
        <v>339</v>
      </c>
      <c r="B108" s="89" t="s">
        <v>209</v>
      </c>
      <c r="C108" s="90" t="s">
        <v>340</v>
      </c>
      <c r="D108" s="91">
        <v>115000</v>
      </c>
      <c r="E108" s="92" t="s">
        <v>53</v>
      </c>
      <c r="F108" s="93" t="str">
        <f>IF(OR(D108="-",E108&gt;=D108),"-",D108-IF(E108="-",0,E108))</f>
        <v>-</v>
      </c>
    </row>
    <row r="109" spans="1:6" ht="21" x14ac:dyDescent="0.25">
      <c r="A109" s="42" t="s">
        <v>341</v>
      </c>
      <c r="B109" s="69" t="s">
        <v>209</v>
      </c>
      <c r="C109" s="80" t="s">
        <v>342</v>
      </c>
      <c r="D109" s="40">
        <v>100000</v>
      </c>
      <c r="E109" s="61" t="s">
        <v>53</v>
      </c>
      <c r="F109" s="43" t="str">
        <f>IF(OR(D109="-",E109&gt;=D109),"-",D109-IF(E109="-",0,E109))</f>
        <v>-</v>
      </c>
    </row>
    <row r="110" spans="1:6" ht="21" x14ac:dyDescent="0.25">
      <c r="A110" s="42" t="s">
        <v>215</v>
      </c>
      <c r="B110" s="69" t="s">
        <v>209</v>
      </c>
      <c r="C110" s="80" t="s">
        <v>343</v>
      </c>
      <c r="D110" s="40">
        <v>100000</v>
      </c>
      <c r="E110" s="61" t="s">
        <v>53</v>
      </c>
      <c r="F110" s="43" t="str">
        <f>IF(OR(D110="-",E110&gt;=D110),"-",D110-IF(E110="-",0,E110))</f>
        <v>-</v>
      </c>
    </row>
    <row r="111" spans="1:6" ht="21" x14ac:dyDescent="0.25">
      <c r="A111" s="42" t="s">
        <v>280</v>
      </c>
      <c r="B111" s="69" t="s">
        <v>209</v>
      </c>
      <c r="C111" s="80" t="s">
        <v>344</v>
      </c>
      <c r="D111" s="40">
        <v>100000</v>
      </c>
      <c r="E111" s="61" t="s">
        <v>53</v>
      </c>
      <c r="F111" s="43" t="str">
        <f>IF(OR(D111="-",E111&gt;=D111),"-",D111-IF(E111="-",0,E111))</f>
        <v>-</v>
      </c>
    </row>
    <row r="112" spans="1:6" ht="31.2" x14ac:dyDescent="0.25">
      <c r="A112" s="42" t="s">
        <v>345</v>
      </c>
      <c r="B112" s="69" t="s">
        <v>209</v>
      </c>
      <c r="C112" s="80" t="s">
        <v>346</v>
      </c>
      <c r="D112" s="40">
        <v>100000</v>
      </c>
      <c r="E112" s="61" t="s">
        <v>53</v>
      </c>
      <c r="F112" s="43" t="str">
        <f>IF(OR(D112="-",E112&gt;=D112),"-",D112-IF(E112="-",0,E112))</f>
        <v>-</v>
      </c>
    </row>
    <row r="113" spans="1:6" ht="21" x14ac:dyDescent="0.25">
      <c r="A113" s="42" t="s">
        <v>231</v>
      </c>
      <c r="B113" s="69" t="s">
        <v>209</v>
      </c>
      <c r="C113" s="80" t="s">
        <v>347</v>
      </c>
      <c r="D113" s="40">
        <v>100000</v>
      </c>
      <c r="E113" s="61" t="s">
        <v>53</v>
      </c>
      <c r="F113" s="43" t="str">
        <f>IF(OR(D113="-",E113&gt;=D113),"-",D113-IF(E113="-",0,E113))</f>
        <v>-</v>
      </c>
    </row>
    <row r="114" spans="1:6" ht="31.2" x14ac:dyDescent="0.25">
      <c r="A114" s="42" t="s">
        <v>223</v>
      </c>
      <c r="B114" s="69" t="s">
        <v>209</v>
      </c>
      <c r="C114" s="80" t="s">
        <v>348</v>
      </c>
      <c r="D114" s="40">
        <v>100000</v>
      </c>
      <c r="E114" s="61" t="s">
        <v>53</v>
      </c>
      <c r="F114" s="43" t="str">
        <f>IF(OR(D114="-",E114&gt;=D114),"-",D114-IF(E114="-",0,E114))</f>
        <v>-</v>
      </c>
    </row>
    <row r="115" spans="1:6" x14ac:dyDescent="0.25">
      <c r="A115" s="42" t="s">
        <v>349</v>
      </c>
      <c r="B115" s="69" t="s">
        <v>209</v>
      </c>
      <c r="C115" s="80" t="s">
        <v>350</v>
      </c>
      <c r="D115" s="40">
        <v>15000</v>
      </c>
      <c r="E115" s="61" t="s">
        <v>53</v>
      </c>
      <c r="F115" s="43" t="str">
        <f>IF(OR(D115="-",E115&gt;=D115),"-",D115-IF(E115="-",0,E115))</f>
        <v>-</v>
      </c>
    </row>
    <row r="116" spans="1:6" ht="21" x14ac:dyDescent="0.25">
      <c r="A116" s="42" t="s">
        <v>215</v>
      </c>
      <c r="B116" s="69" t="s">
        <v>209</v>
      </c>
      <c r="C116" s="80" t="s">
        <v>351</v>
      </c>
      <c r="D116" s="40">
        <v>15000</v>
      </c>
      <c r="E116" s="61" t="s">
        <v>53</v>
      </c>
      <c r="F116" s="43" t="str">
        <f>IF(OR(D116="-",E116&gt;=D116),"-",D116-IF(E116="-",0,E116))</f>
        <v>-</v>
      </c>
    </row>
    <row r="117" spans="1:6" ht="21" x14ac:dyDescent="0.25">
      <c r="A117" s="42" t="s">
        <v>280</v>
      </c>
      <c r="B117" s="69" t="s">
        <v>209</v>
      </c>
      <c r="C117" s="80" t="s">
        <v>352</v>
      </c>
      <c r="D117" s="40">
        <v>15000</v>
      </c>
      <c r="E117" s="61" t="s">
        <v>53</v>
      </c>
      <c r="F117" s="43" t="str">
        <f>IF(OR(D117="-",E117&gt;=D117),"-",D117-IF(E117="-",0,E117))</f>
        <v>-</v>
      </c>
    </row>
    <row r="118" spans="1:6" ht="21" x14ac:dyDescent="0.25">
      <c r="A118" s="42" t="s">
        <v>353</v>
      </c>
      <c r="B118" s="69" t="s">
        <v>209</v>
      </c>
      <c r="C118" s="80" t="s">
        <v>354</v>
      </c>
      <c r="D118" s="40">
        <v>15000</v>
      </c>
      <c r="E118" s="61" t="s">
        <v>53</v>
      </c>
      <c r="F118" s="43" t="str">
        <f>IF(OR(D118="-",E118&gt;=D118),"-",D118-IF(E118="-",0,E118))</f>
        <v>-</v>
      </c>
    </row>
    <row r="119" spans="1:6" ht="21" x14ac:dyDescent="0.25">
      <c r="A119" s="42" t="s">
        <v>231</v>
      </c>
      <c r="B119" s="69" t="s">
        <v>209</v>
      </c>
      <c r="C119" s="80" t="s">
        <v>355</v>
      </c>
      <c r="D119" s="40">
        <v>15000</v>
      </c>
      <c r="E119" s="61" t="s">
        <v>53</v>
      </c>
      <c r="F119" s="43" t="str">
        <f>IF(OR(D119="-",E119&gt;=D119),"-",D119-IF(E119="-",0,E119))</f>
        <v>-</v>
      </c>
    </row>
    <row r="120" spans="1:6" ht="31.2" x14ac:dyDescent="0.25">
      <c r="A120" s="42" t="s">
        <v>223</v>
      </c>
      <c r="B120" s="69" t="s">
        <v>209</v>
      </c>
      <c r="C120" s="80" t="s">
        <v>356</v>
      </c>
      <c r="D120" s="40">
        <v>15000</v>
      </c>
      <c r="E120" s="61" t="s">
        <v>53</v>
      </c>
      <c r="F120" s="43" t="str">
        <f>IF(OR(D120="-",E120&gt;=D120),"-",D120-IF(E120="-",0,E120))</f>
        <v>-</v>
      </c>
    </row>
    <row r="121" spans="1:6" x14ac:dyDescent="0.25">
      <c r="A121" s="88" t="s">
        <v>357</v>
      </c>
      <c r="B121" s="89" t="s">
        <v>209</v>
      </c>
      <c r="C121" s="90" t="s">
        <v>358</v>
      </c>
      <c r="D121" s="91">
        <v>3311000</v>
      </c>
      <c r="E121" s="92" t="s">
        <v>53</v>
      </c>
      <c r="F121" s="93" t="str">
        <f>IF(OR(D121="-",E121&gt;=D121),"-",D121-IF(E121="-",0,E121))</f>
        <v>-</v>
      </c>
    </row>
    <row r="122" spans="1:6" x14ac:dyDescent="0.25">
      <c r="A122" s="42" t="s">
        <v>359</v>
      </c>
      <c r="B122" s="69" t="s">
        <v>209</v>
      </c>
      <c r="C122" s="80" t="s">
        <v>360</v>
      </c>
      <c r="D122" s="40">
        <v>3131000</v>
      </c>
      <c r="E122" s="61" t="s">
        <v>53</v>
      </c>
      <c r="F122" s="43" t="str">
        <f>IF(OR(D122="-",E122&gt;=D122),"-",D122-IF(E122="-",0,E122))</f>
        <v>-</v>
      </c>
    </row>
    <row r="123" spans="1:6" ht="31.2" x14ac:dyDescent="0.25">
      <c r="A123" s="42" t="s">
        <v>361</v>
      </c>
      <c r="B123" s="69" t="s">
        <v>209</v>
      </c>
      <c r="C123" s="80" t="s">
        <v>362</v>
      </c>
      <c r="D123" s="40">
        <v>2333500</v>
      </c>
      <c r="E123" s="61" t="s">
        <v>53</v>
      </c>
      <c r="F123" s="43" t="str">
        <f>IF(OR(D123="-",E123&gt;=D123),"-",D123-IF(E123="-",0,E123))</f>
        <v>-</v>
      </c>
    </row>
    <row r="124" spans="1:6" ht="21" x14ac:dyDescent="0.25">
      <c r="A124" s="42" t="s">
        <v>363</v>
      </c>
      <c r="B124" s="69" t="s">
        <v>209</v>
      </c>
      <c r="C124" s="80" t="s">
        <v>364</v>
      </c>
      <c r="D124" s="40">
        <v>2183500</v>
      </c>
      <c r="E124" s="61" t="s">
        <v>53</v>
      </c>
      <c r="F124" s="43" t="str">
        <f>IF(OR(D124="-",E124&gt;=D124),"-",D124-IF(E124="-",0,E124))</f>
        <v>-</v>
      </c>
    </row>
    <row r="125" spans="1:6" x14ac:dyDescent="0.25">
      <c r="A125" s="42" t="s">
        <v>365</v>
      </c>
      <c r="B125" s="69" t="s">
        <v>209</v>
      </c>
      <c r="C125" s="80" t="s">
        <v>366</v>
      </c>
      <c r="D125" s="40">
        <v>1000000</v>
      </c>
      <c r="E125" s="61" t="s">
        <v>53</v>
      </c>
      <c r="F125" s="43" t="str">
        <f>IF(OR(D125="-",E125&gt;=D125),"-",D125-IF(E125="-",0,E125))</f>
        <v>-</v>
      </c>
    </row>
    <row r="126" spans="1:6" ht="21" x14ac:dyDescent="0.25">
      <c r="A126" s="42" t="s">
        <v>231</v>
      </c>
      <c r="B126" s="69" t="s">
        <v>209</v>
      </c>
      <c r="C126" s="80" t="s">
        <v>367</v>
      </c>
      <c r="D126" s="40">
        <v>1000000</v>
      </c>
      <c r="E126" s="61" t="s">
        <v>53</v>
      </c>
      <c r="F126" s="43" t="str">
        <f>IF(OR(D126="-",E126&gt;=D126),"-",D126-IF(E126="-",0,E126))</f>
        <v>-</v>
      </c>
    </row>
    <row r="127" spans="1:6" ht="31.2" x14ac:dyDescent="0.25">
      <c r="A127" s="42" t="s">
        <v>223</v>
      </c>
      <c r="B127" s="69" t="s">
        <v>209</v>
      </c>
      <c r="C127" s="80" t="s">
        <v>368</v>
      </c>
      <c r="D127" s="40">
        <v>1000000</v>
      </c>
      <c r="E127" s="61" t="s">
        <v>53</v>
      </c>
      <c r="F127" s="43" t="str">
        <f>IF(OR(D127="-",E127&gt;=D127),"-",D127-IF(E127="-",0,E127))</f>
        <v>-</v>
      </c>
    </row>
    <row r="128" spans="1:6" ht="21" x14ac:dyDescent="0.25">
      <c r="A128" s="42" t="s">
        <v>369</v>
      </c>
      <c r="B128" s="69" t="s">
        <v>209</v>
      </c>
      <c r="C128" s="80" t="s">
        <v>370</v>
      </c>
      <c r="D128" s="40">
        <v>20000</v>
      </c>
      <c r="E128" s="61" t="s">
        <v>53</v>
      </c>
      <c r="F128" s="43" t="str">
        <f>IF(OR(D128="-",E128&gt;=D128),"-",D128-IF(E128="-",0,E128))</f>
        <v>-</v>
      </c>
    </row>
    <row r="129" spans="1:6" ht="21" x14ac:dyDescent="0.25">
      <c r="A129" s="42" t="s">
        <v>231</v>
      </c>
      <c r="B129" s="69" t="s">
        <v>209</v>
      </c>
      <c r="C129" s="80" t="s">
        <v>371</v>
      </c>
      <c r="D129" s="40">
        <v>20000</v>
      </c>
      <c r="E129" s="61" t="s">
        <v>53</v>
      </c>
      <c r="F129" s="43" t="str">
        <f>IF(OR(D129="-",E129&gt;=D129),"-",D129-IF(E129="-",0,E129))</f>
        <v>-</v>
      </c>
    </row>
    <row r="130" spans="1:6" ht="31.2" x14ac:dyDescent="0.25">
      <c r="A130" s="42" t="s">
        <v>223</v>
      </c>
      <c r="B130" s="69" t="s">
        <v>209</v>
      </c>
      <c r="C130" s="80" t="s">
        <v>372</v>
      </c>
      <c r="D130" s="40">
        <v>20000</v>
      </c>
      <c r="E130" s="61" t="s">
        <v>53</v>
      </c>
      <c r="F130" s="43" t="str">
        <f>IF(OR(D130="-",E130&gt;=D130),"-",D130-IF(E130="-",0,E130))</f>
        <v>-</v>
      </c>
    </row>
    <row r="131" spans="1:6" ht="21" x14ac:dyDescent="0.25">
      <c r="A131" s="42" t="s">
        <v>373</v>
      </c>
      <c r="B131" s="69" t="s">
        <v>209</v>
      </c>
      <c r="C131" s="80" t="s">
        <v>374</v>
      </c>
      <c r="D131" s="40">
        <v>215000</v>
      </c>
      <c r="E131" s="61" t="s">
        <v>53</v>
      </c>
      <c r="F131" s="43" t="str">
        <f>IF(OR(D131="-",E131&gt;=D131),"-",D131-IF(E131="-",0,E131))</f>
        <v>-</v>
      </c>
    </row>
    <row r="132" spans="1:6" ht="21" x14ac:dyDescent="0.25">
      <c r="A132" s="42" t="s">
        <v>231</v>
      </c>
      <c r="B132" s="69" t="s">
        <v>209</v>
      </c>
      <c r="C132" s="80" t="s">
        <v>375</v>
      </c>
      <c r="D132" s="40">
        <v>215000</v>
      </c>
      <c r="E132" s="61" t="s">
        <v>53</v>
      </c>
      <c r="F132" s="43" t="str">
        <f>IF(OR(D132="-",E132&gt;=D132),"-",D132-IF(E132="-",0,E132))</f>
        <v>-</v>
      </c>
    </row>
    <row r="133" spans="1:6" ht="31.2" x14ac:dyDescent="0.25">
      <c r="A133" s="42" t="s">
        <v>223</v>
      </c>
      <c r="B133" s="69" t="s">
        <v>209</v>
      </c>
      <c r="C133" s="80" t="s">
        <v>376</v>
      </c>
      <c r="D133" s="40">
        <v>215000</v>
      </c>
      <c r="E133" s="61" t="s">
        <v>53</v>
      </c>
      <c r="F133" s="43" t="str">
        <f>IF(OR(D133="-",E133&gt;=D133),"-",D133-IF(E133="-",0,E133))</f>
        <v>-</v>
      </c>
    </row>
    <row r="134" spans="1:6" ht="21" x14ac:dyDescent="0.25">
      <c r="A134" s="42" t="s">
        <v>377</v>
      </c>
      <c r="B134" s="69" t="s">
        <v>209</v>
      </c>
      <c r="C134" s="80" t="s">
        <v>378</v>
      </c>
      <c r="D134" s="40">
        <v>948500</v>
      </c>
      <c r="E134" s="61" t="s">
        <v>53</v>
      </c>
      <c r="F134" s="43" t="str">
        <f>IF(OR(D134="-",E134&gt;=D134),"-",D134-IF(E134="-",0,E134))</f>
        <v>-</v>
      </c>
    </row>
    <row r="135" spans="1:6" ht="21" x14ac:dyDescent="0.25">
      <c r="A135" s="42" t="s">
        <v>231</v>
      </c>
      <c r="B135" s="69" t="s">
        <v>209</v>
      </c>
      <c r="C135" s="80" t="s">
        <v>379</v>
      </c>
      <c r="D135" s="40">
        <v>948500</v>
      </c>
      <c r="E135" s="61" t="s">
        <v>53</v>
      </c>
      <c r="F135" s="43" t="str">
        <f>IF(OR(D135="-",E135&gt;=D135),"-",D135-IF(E135="-",0,E135))</f>
        <v>-</v>
      </c>
    </row>
    <row r="136" spans="1:6" ht="31.2" x14ac:dyDescent="0.25">
      <c r="A136" s="42" t="s">
        <v>223</v>
      </c>
      <c r="B136" s="69" t="s">
        <v>209</v>
      </c>
      <c r="C136" s="80" t="s">
        <v>380</v>
      </c>
      <c r="D136" s="40">
        <v>948500</v>
      </c>
      <c r="E136" s="61" t="s">
        <v>53</v>
      </c>
      <c r="F136" s="43" t="str">
        <f>IF(OR(D136="-",E136&gt;=D136),"-",D136-IF(E136="-",0,E136))</f>
        <v>-</v>
      </c>
    </row>
    <row r="137" spans="1:6" ht="21" x14ac:dyDescent="0.25">
      <c r="A137" s="42" t="s">
        <v>381</v>
      </c>
      <c r="B137" s="69" t="s">
        <v>209</v>
      </c>
      <c r="C137" s="80" t="s">
        <v>382</v>
      </c>
      <c r="D137" s="40">
        <v>150000</v>
      </c>
      <c r="E137" s="61" t="s">
        <v>53</v>
      </c>
      <c r="F137" s="43" t="str">
        <f>IF(OR(D137="-",E137&gt;=D137),"-",D137-IF(E137="-",0,E137))</f>
        <v>-</v>
      </c>
    </row>
    <row r="138" spans="1:6" ht="21" x14ac:dyDescent="0.25">
      <c r="A138" s="42" t="s">
        <v>383</v>
      </c>
      <c r="B138" s="69" t="s">
        <v>209</v>
      </c>
      <c r="C138" s="80" t="s">
        <v>384</v>
      </c>
      <c r="D138" s="40">
        <v>150000</v>
      </c>
      <c r="E138" s="61" t="s">
        <v>53</v>
      </c>
      <c r="F138" s="43" t="str">
        <f>IF(OR(D138="-",E138&gt;=D138),"-",D138-IF(E138="-",0,E138))</f>
        <v>-</v>
      </c>
    </row>
    <row r="139" spans="1:6" ht="21" x14ac:dyDescent="0.25">
      <c r="A139" s="42" t="s">
        <v>231</v>
      </c>
      <c r="B139" s="69" t="s">
        <v>209</v>
      </c>
      <c r="C139" s="80" t="s">
        <v>385</v>
      </c>
      <c r="D139" s="40">
        <v>150000</v>
      </c>
      <c r="E139" s="61" t="s">
        <v>53</v>
      </c>
      <c r="F139" s="43" t="str">
        <f>IF(OR(D139="-",E139&gt;=D139),"-",D139-IF(E139="-",0,E139))</f>
        <v>-</v>
      </c>
    </row>
    <row r="140" spans="1:6" ht="31.2" x14ac:dyDescent="0.25">
      <c r="A140" s="42" t="s">
        <v>223</v>
      </c>
      <c r="B140" s="69" t="s">
        <v>209</v>
      </c>
      <c r="C140" s="80" t="s">
        <v>386</v>
      </c>
      <c r="D140" s="40">
        <v>150000</v>
      </c>
      <c r="E140" s="61" t="s">
        <v>53</v>
      </c>
      <c r="F140" s="43" t="str">
        <f>IF(OR(D140="-",E140&gt;=D140),"-",D140-IF(E140="-",0,E140))</f>
        <v>-</v>
      </c>
    </row>
    <row r="141" spans="1:6" ht="31.2" x14ac:dyDescent="0.25">
      <c r="A141" s="42" t="s">
        <v>387</v>
      </c>
      <c r="B141" s="69" t="s">
        <v>209</v>
      </c>
      <c r="C141" s="80" t="s">
        <v>388</v>
      </c>
      <c r="D141" s="40">
        <v>797500</v>
      </c>
      <c r="E141" s="61" t="s">
        <v>53</v>
      </c>
      <c r="F141" s="43" t="str">
        <f>IF(OR(D141="-",E141&gt;=D141),"-",D141-IF(E141="-",0,E141))</f>
        <v>-</v>
      </c>
    </row>
    <row r="142" spans="1:6" ht="31.2" x14ac:dyDescent="0.25">
      <c r="A142" s="42" t="s">
        <v>389</v>
      </c>
      <c r="B142" s="69" t="s">
        <v>209</v>
      </c>
      <c r="C142" s="80" t="s">
        <v>390</v>
      </c>
      <c r="D142" s="40">
        <v>797500</v>
      </c>
      <c r="E142" s="61" t="s">
        <v>53</v>
      </c>
      <c r="F142" s="43" t="str">
        <f>IF(OR(D142="-",E142&gt;=D142),"-",D142-IF(E142="-",0,E142))</f>
        <v>-</v>
      </c>
    </row>
    <row r="143" spans="1:6" ht="41.4" x14ac:dyDescent="0.25">
      <c r="A143" s="42" t="s">
        <v>391</v>
      </c>
      <c r="B143" s="69" t="s">
        <v>209</v>
      </c>
      <c r="C143" s="80" t="s">
        <v>392</v>
      </c>
      <c r="D143" s="40">
        <v>725000</v>
      </c>
      <c r="E143" s="61" t="s">
        <v>53</v>
      </c>
      <c r="F143" s="43" t="str">
        <f>IF(OR(D143="-",E143&gt;=D143),"-",D143-IF(E143="-",0,E143))</f>
        <v>-</v>
      </c>
    </row>
    <row r="144" spans="1:6" ht="21" x14ac:dyDescent="0.25">
      <c r="A144" s="42" t="s">
        <v>231</v>
      </c>
      <c r="B144" s="69" t="s">
        <v>209</v>
      </c>
      <c r="C144" s="80" t="s">
        <v>393</v>
      </c>
      <c r="D144" s="40">
        <v>725000</v>
      </c>
      <c r="E144" s="61" t="s">
        <v>53</v>
      </c>
      <c r="F144" s="43" t="str">
        <f>IF(OR(D144="-",E144&gt;=D144),"-",D144-IF(E144="-",0,E144))</f>
        <v>-</v>
      </c>
    </row>
    <row r="145" spans="1:6" ht="31.2" x14ac:dyDescent="0.25">
      <c r="A145" s="42" t="s">
        <v>223</v>
      </c>
      <c r="B145" s="69" t="s">
        <v>209</v>
      </c>
      <c r="C145" s="80" t="s">
        <v>394</v>
      </c>
      <c r="D145" s="40">
        <v>725000</v>
      </c>
      <c r="E145" s="61" t="s">
        <v>53</v>
      </c>
      <c r="F145" s="43" t="str">
        <f>IF(OR(D145="-",E145&gt;=D145),"-",D145-IF(E145="-",0,E145))</f>
        <v>-</v>
      </c>
    </row>
    <row r="146" spans="1:6" ht="51.6" x14ac:dyDescent="0.25">
      <c r="A146" s="42" t="s">
        <v>395</v>
      </c>
      <c r="B146" s="69" t="s">
        <v>209</v>
      </c>
      <c r="C146" s="80" t="s">
        <v>396</v>
      </c>
      <c r="D146" s="40">
        <v>72500</v>
      </c>
      <c r="E146" s="61" t="s">
        <v>53</v>
      </c>
      <c r="F146" s="43" t="str">
        <f>IF(OR(D146="-",E146&gt;=D146),"-",D146-IF(E146="-",0,E146))</f>
        <v>-</v>
      </c>
    </row>
    <row r="147" spans="1:6" ht="21" x14ac:dyDescent="0.25">
      <c r="A147" s="42" t="s">
        <v>231</v>
      </c>
      <c r="B147" s="69" t="s">
        <v>209</v>
      </c>
      <c r="C147" s="80" t="s">
        <v>397</v>
      </c>
      <c r="D147" s="40">
        <v>72500</v>
      </c>
      <c r="E147" s="61" t="s">
        <v>53</v>
      </c>
      <c r="F147" s="43" t="str">
        <f>IF(OR(D147="-",E147&gt;=D147),"-",D147-IF(E147="-",0,E147))</f>
        <v>-</v>
      </c>
    </row>
    <row r="148" spans="1:6" ht="31.2" x14ac:dyDescent="0.25">
      <c r="A148" s="42" t="s">
        <v>223</v>
      </c>
      <c r="B148" s="69" t="s">
        <v>209</v>
      </c>
      <c r="C148" s="80" t="s">
        <v>398</v>
      </c>
      <c r="D148" s="40">
        <v>72500</v>
      </c>
      <c r="E148" s="61" t="s">
        <v>53</v>
      </c>
      <c r="F148" s="43" t="str">
        <f>IF(OR(D148="-",E148&gt;=D148),"-",D148-IF(E148="-",0,E148))</f>
        <v>-</v>
      </c>
    </row>
    <row r="149" spans="1:6" x14ac:dyDescent="0.25">
      <c r="A149" s="42" t="s">
        <v>399</v>
      </c>
      <c r="B149" s="69" t="s">
        <v>209</v>
      </c>
      <c r="C149" s="80" t="s">
        <v>400</v>
      </c>
      <c r="D149" s="40">
        <v>180000</v>
      </c>
      <c r="E149" s="61" t="s">
        <v>53</v>
      </c>
      <c r="F149" s="43" t="str">
        <f>IF(OR(D149="-",E149&gt;=D149),"-",D149-IF(E149="-",0,E149))</f>
        <v>-</v>
      </c>
    </row>
    <row r="150" spans="1:6" ht="21" x14ac:dyDescent="0.25">
      <c r="A150" s="42" t="s">
        <v>215</v>
      </c>
      <c r="B150" s="69" t="s">
        <v>209</v>
      </c>
      <c r="C150" s="80" t="s">
        <v>401</v>
      </c>
      <c r="D150" s="40">
        <v>180000</v>
      </c>
      <c r="E150" s="61" t="s">
        <v>53</v>
      </c>
      <c r="F150" s="43" t="str">
        <f>IF(OR(D150="-",E150&gt;=D150),"-",D150-IF(E150="-",0,E150))</f>
        <v>-</v>
      </c>
    </row>
    <row r="151" spans="1:6" ht="21" x14ac:dyDescent="0.25">
      <c r="A151" s="42" t="s">
        <v>280</v>
      </c>
      <c r="B151" s="69" t="s">
        <v>209</v>
      </c>
      <c r="C151" s="80" t="s">
        <v>402</v>
      </c>
      <c r="D151" s="40">
        <v>180000</v>
      </c>
      <c r="E151" s="61" t="s">
        <v>53</v>
      </c>
      <c r="F151" s="43" t="str">
        <f>IF(OR(D151="-",E151&gt;=D151),"-",D151-IF(E151="-",0,E151))</f>
        <v>-</v>
      </c>
    </row>
    <row r="152" spans="1:6" x14ac:dyDescent="0.25">
      <c r="A152" s="42" t="s">
        <v>403</v>
      </c>
      <c r="B152" s="69" t="s">
        <v>209</v>
      </c>
      <c r="C152" s="80" t="s">
        <v>404</v>
      </c>
      <c r="D152" s="40">
        <v>180000</v>
      </c>
      <c r="E152" s="61" t="s">
        <v>53</v>
      </c>
      <c r="F152" s="43" t="str">
        <f>IF(OR(D152="-",E152&gt;=D152),"-",D152-IF(E152="-",0,E152))</f>
        <v>-</v>
      </c>
    </row>
    <row r="153" spans="1:6" ht="21" x14ac:dyDescent="0.25">
      <c r="A153" s="42" t="s">
        <v>231</v>
      </c>
      <c r="B153" s="69" t="s">
        <v>209</v>
      </c>
      <c r="C153" s="80" t="s">
        <v>405</v>
      </c>
      <c r="D153" s="40">
        <v>180000</v>
      </c>
      <c r="E153" s="61" t="s">
        <v>53</v>
      </c>
      <c r="F153" s="43" t="str">
        <f>IF(OR(D153="-",E153&gt;=D153),"-",D153-IF(E153="-",0,E153))</f>
        <v>-</v>
      </c>
    </row>
    <row r="154" spans="1:6" ht="31.2" x14ac:dyDescent="0.25">
      <c r="A154" s="42" t="s">
        <v>223</v>
      </c>
      <c r="B154" s="69" t="s">
        <v>209</v>
      </c>
      <c r="C154" s="80" t="s">
        <v>406</v>
      </c>
      <c r="D154" s="40">
        <v>180000</v>
      </c>
      <c r="E154" s="61" t="s">
        <v>53</v>
      </c>
      <c r="F154" s="43" t="str">
        <f>IF(OR(D154="-",E154&gt;=D154),"-",D154-IF(E154="-",0,E154))</f>
        <v>-</v>
      </c>
    </row>
    <row r="155" spans="1:6" x14ac:dyDescent="0.25">
      <c r="A155" s="88" t="s">
        <v>407</v>
      </c>
      <c r="B155" s="89" t="s">
        <v>209</v>
      </c>
      <c r="C155" s="90" t="s">
        <v>408</v>
      </c>
      <c r="D155" s="91">
        <v>11101500</v>
      </c>
      <c r="E155" s="92">
        <v>328976.24</v>
      </c>
      <c r="F155" s="93">
        <f>IF(OR(D155="-",E155&gt;=D155),"-",D155-IF(E155="-",0,E155))</f>
        <v>10772523.76</v>
      </c>
    </row>
    <row r="156" spans="1:6" x14ac:dyDescent="0.25">
      <c r="A156" s="42" t="s">
        <v>409</v>
      </c>
      <c r="B156" s="69" t="s">
        <v>209</v>
      </c>
      <c r="C156" s="80" t="s">
        <v>410</v>
      </c>
      <c r="D156" s="40">
        <v>923300</v>
      </c>
      <c r="E156" s="61" t="s">
        <v>53</v>
      </c>
      <c r="F156" s="43" t="str">
        <f>IF(OR(D156="-",E156&gt;=D156),"-",D156-IF(E156="-",0,E156))</f>
        <v>-</v>
      </c>
    </row>
    <row r="157" spans="1:6" ht="31.2" x14ac:dyDescent="0.25">
      <c r="A157" s="42" t="s">
        <v>411</v>
      </c>
      <c r="B157" s="69" t="s">
        <v>209</v>
      </c>
      <c r="C157" s="80" t="s">
        <v>412</v>
      </c>
      <c r="D157" s="40">
        <v>223000</v>
      </c>
      <c r="E157" s="61" t="s">
        <v>53</v>
      </c>
      <c r="F157" s="43" t="str">
        <f>IF(OR(D157="-",E157&gt;=D157),"-",D157-IF(E157="-",0,E157))</f>
        <v>-</v>
      </c>
    </row>
    <row r="158" spans="1:6" x14ac:dyDescent="0.25">
      <c r="A158" s="42" t="s">
        <v>413</v>
      </c>
      <c r="B158" s="69" t="s">
        <v>209</v>
      </c>
      <c r="C158" s="80" t="s">
        <v>414</v>
      </c>
      <c r="D158" s="40">
        <v>223000</v>
      </c>
      <c r="E158" s="61" t="s">
        <v>53</v>
      </c>
      <c r="F158" s="43" t="str">
        <f>IF(OR(D158="-",E158&gt;=D158),"-",D158-IF(E158="-",0,E158))</f>
        <v>-</v>
      </c>
    </row>
    <row r="159" spans="1:6" x14ac:dyDescent="0.25">
      <c r="A159" s="42" t="s">
        <v>415</v>
      </c>
      <c r="B159" s="69" t="s">
        <v>209</v>
      </c>
      <c r="C159" s="80" t="s">
        <v>416</v>
      </c>
      <c r="D159" s="40">
        <v>223000</v>
      </c>
      <c r="E159" s="61" t="s">
        <v>53</v>
      </c>
      <c r="F159" s="43" t="str">
        <f>IF(OR(D159="-",E159&gt;=D159),"-",D159-IF(E159="-",0,E159))</f>
        <v>-</v>
      </c>
    </row>
    <row r="160" spans="1:6" ht="21" x14ac:dyDescent="0.25">
      <c r="A160" s="42" t="s">
        <v>231</v>
      </c>
      <c r="B160" s="69" t="s">
        <v>209</v>
      </c>
      <c r="C160" s="80" t="s">
        <v>417</v>
      </c>
      <c r="D160" s="40">
        <v>151500</v>
      </c>
      <c r="E160" s="61" t="s">
        <v>53</v>
      </c>
      <c r="F160" s="43" t="str">
        <f>IF(OR(D160="-",E160&gt;=D160),"-",D160-IF(E160="-",0,E160))</f>
        <v>-</v>
      </c>
    </row>
    <row r="161" spans="1:6" ht="31.2" x14ac:dyDescent="0.25">
      <c r="A161" s="42" t="s">
        <v>223</v>
      </c>
      <c r="B161" s="69" t="s">
        <v>209</v>
      </c>
      <c r="C161" s="80" t="s">
        <v>418</v>
      </c>
      <c r="D161" s="40">
        <v>151500</v>
      </c>
      <c r="E161" s="61" t="s">
        <v>53</v>
      </c>
      <c r="F161" s="43" t="str">
        <f>IF(OR(D161="-",E161&gt;=D161),"-",D161-IF(E161="-",0,E161))</f>
        <v>-</v>
      </c>
    </row>
    <row r="162" spans="1:6" ht="31.2" x14ac:dyDescent="0.25">
      <c r="A162" s="42" t="s">
        <v>419</v>
      </c>
      <c r="B162" s="69" t="s">
        <v>209</v>
      </c>
      <c r="C162" s="80" t="s">
        <v>420</v>
      </c>
      <c r="D162" s="40">
        <v>71500</v>
      </c>
      <c r="E162" s="61" t="s">
        <v>53</v>
      </c>
      <c r="F162" s="43" t="str">
        <f>IF(OR(D162="-",E162&gt;=D162),"-",D162-IF(E162="-",0,E162))</f>
        <v>-</v>
      </c>
    </row>
    <row r="163" spans="1:6" ht="31.2" x14ac:dyDescent="0.25">
      <c r="A163" s="42" t="s">
        <v>223</v>
      </c>
      <c r="B163" s="69" t="s">
        <v>209</v>
      </c>
      <c r="C163" s="80" t="s">
        <v>421</v>
      </c>
      <c r="D163" s="40">
        <v>71500</v>
      </c>
      <c r="E163" s="61" t="s">
        <v>53</v>
      </c>
      <c r="F163" s="43" t="str">
        <f>IF(OR(D163="-",E163&gt;=D163),"-",D163-IF(E163="-",0,E163))</f>
        <v>-</v>
      </c>
    </row>
    <row r="164" spans="1:6" ht="21" x14ac:dyDescent="0.25">
      <c r="A164" s="42" t="s">
        <v>215</v>
      </c>
      <c r="B164" s="69" t="s">
        <v>209</v>
      </c>
      <c r="C164" s="80" t="s">
        <v>422</v>
      </c>
      <c r="D164" s="40">
        <v>700300</v>
      </c>
      <c r="E164" s="61" t="s">
        <v>53</v>
      </c>
      <c r="F164" s="43" t="str">
        <f>IF(OR(D164="-",E164&gt;=D164),"-",D164-IF(E164="-",0,E164))</f>
        <v>-</v>
      </c>
    </row>
    <row r="165" spans="1:6" ht="21" x14ac:dyDescent="0.25">
      <c r="A165" s="42" t="s">
        <v>280</v>
      </c>
      <c r="B165" s="69" t="s">
        <v>209</v>
      </c>
      <c r="C165" s="80" t="s">
        <v>423</v>
      </c>
      <c r="D165" s="40">
        <v>700300</v>
      </c>
      <c r="E165" s="61" t="s">
        <v>53</v>
      </c>
      <c r="F165" s="43" t="str">
        <f>IF(OR(D165="-",E165&gt;=D165),"-",D165-IF(E165="-",0,E165))</f>
        <v>-</v>
      </c>
    </row>
    <row r="166" spans="1:6" ht="21" x14ac:dyDescent="0.25">
      <c r="A166" s="42" t="s">
        <v>424</v>
      </c>
      <c r="B166" s="69" t="s">
        <v>209</v>
      </c>
      <c r="C166" s="80" t="s">
        <v>425</v>
      </c>
      <c r="D166" s="40">
        <v>700300</v>
      </c>
      <c r="E166" s="61" t="s">
        <v>53</v>
      </c>
      <c r="F166" s="43" t="str">
        <f>IF(OR(D166="-",E166&gt;=D166),"-",D166-IF(E166="-",0,E166))</f>
        <v>-</v>
      </c>
    </row>
    <row r="167" spans="1:6" x14ac:dyDescent="0.25">
      <c r="A167" s="42" t="s">
        <v>322</v>
      </c>
      <c r="B167" s="69" t="s">
        <v>209</v>
      </c>
      <c r="C167" s="80" t="s">
        <v>426</v>
      </c>
      <c r="D167" s="40">
        <v>700300</v>
      </c>
      <c r="E167" s="61" t="s">
        <v>53</v>
      </c>
      <c r="F167" s="43" t="str">
        <f>IF(OR(D167="-",E167&gt;=D167),"-",D167-IF(E167="-",0,E167))</f>
        <v>-</v>
      </c>
    </row>
    <row r="168" spans="1:6" ht="31.2" x14ac:dyDescent="0.25">
      <c r="A168" s="42" t="s">
        <v>223</v>
      </c>
      <c r="B168" s="69" t="s">
        <v>209</v>
      </c>
      <c r="C168" s="80" t="s">
        <v>427</v>
      </c>
      <c r="D168" s="40">
        <v>700300</v>
      </c>
      <c r="E168" s="61" t="s">
        <v>53</v>
      </c>
      <c r="F168" s="43" t="str">
        <f>IF(OR(D168="-",E168&gt;=D168),"-",D168-IF(E168="-",0,E168))</f>
        <v>-</v>
      </c>
    </row>
    <row r="169" spans="1:6" x14ac:dyDescent="0.25">
      <c r="A169" s="42" t="s">
        <v>428</v>
      </c>
      <c r="B169" s="69" t="s">
        <v>209</v>
      </c>
      <c r="C169" s="80" t="s">
        <v>429</v>
      </c>
      <c r="D169" s="40">
        <v>5340000</v>
      </c>
      <c r="E169" s="61">
        <v>312230.82</v>
      </c>
      <c r="F169" s="43">
        <f>IF(OR(D169="-",E169&gt;=D169),"-",D169-IF(E169="-",0,E169))</f>
        <v>5027769.18</v>
      </c>
    </row>
    <row r="170" spans="1:6" ht="51.6" x14ac:dyDescent="0.25">
      <c r="A170" s="42" t="s">
        <v>430</v>
      </c>
      <c r="B170" s="69" t="s">
        <v>209</v>
      </c>
      <c r="C170" s="80" t="s">
        <v>431</v>
      </c>
      <c r="D170" s="40">
        <v>5340000</v>
      </c>
      <c r="E170" s="61">
        <v>312230.82</v>
      </c>
      <c r="F170" s="43">
        <f>IF(OR(D170="-",E170&gt;=D170),"-",D170-IF(E170="-",0,E170))</f>
        <v>5027769.18</v>
      </c>
    </row>
    <row r="171" spans="1:6" ht="21" x14ac:dyDescent="0.25">
      <c r="A171" s="42" t="s">
        <v>432</v>
      </c>
      <c r="B171" s="69" t="s">
        <v>209</v>
      </c>
      <c r="C171" s="80" t="s">
        <v>433</v>
      </c>
      <c r="D171" s="40">
        <v>2024000</v>
      </c>
      <c r="E171" s="61" t="s">
        <v>53</v>
      </c>
      <c r="F171" s="43" t="str">
        <f>IF(OR(D171="-",E171&gt;=D171),"-",D171-IF(E171="-",0,E171))</f>
        <v>-</v>
      </c>
    </row>
    <row r="172" spans="1:6" ht="31.2" x14ac:dyDescent="0.25">
      <c r="A172" s="42" t="s">
        <v>434</v>
      </c>
      <c r="B172" s="69" t="s">
        <v>209</v>
      </c>
      <c r="C172" s="80" t="s">
        <v>435</v>
      </c>
      <c r="D172" s="40">
        <v>1840000</v>
      </c>
      <c r="E172" s="61" t="s">
        <v>53</v>
      </c>
      <c r="F172" s="43" t="str">
        <f>IF(OR(D172="-",E172&gt;=D172),"-",D172-IF(E172="-",0,E172))</f>
        <v>-</v>
      </c>
    </row>
    <row r="173" spans="1:6" ht="21" x14ac:dyDescent="0.25">
      <c r="A173" s="42" t="s">
        <v>231</v>
      </c>
      <c r="B173" s="69" t="s">
        <v>209</v>
      </c>
      <c r="C173" s="80" t="s">
        <v>436</v>
      </c>
      <c r="D173" s="40">
        <v>1840000</v>
      </c>
      <c r="E173" s="61" t="s">
        <v>53</v>
      </c>
      <c r="F173" s="43" t="str">
        <f>IF(OR(D173="-",E173&gt;=D173),"-",D173-IF(E173="-",0,E173))</f>
        <v>-</v>
      </c>
    </row>
    <row r="174" spans="1:6" ht="31.2" x14ac:dyDescent="0.25">
      <c r="A174" s="42" t="s">
        <v>223</v>
      </c>
      <c r="B174" s="69" t="s">
        <v>209</v>
      </c>
      <c r="C174" s="80" t="s">
        <v>437</v>
      </c>
      <c r="D174" s="40">
        <v>1840000</v>
      </c>
      <c r="E174" s="61" t="s">
        <v>53</v>
      </c>
      <c r="F174" s="43" t="str">
        <f>IF(OR(D174="-",E174&gt;=D174),"-",D174-IF(E174="-",0,E174))</f>
        <v>-</v>
      </c>
    </row>
    <row r="175" spans="1:6" ht="41.4" x14ac:dyDescent="0.25">
      <c r="A175" s="42" t="s">
        <v>438</v>
      </c>
      <c r="B175" s="69" t="s">
        <v>209</v>
      </c>
      <c r="C175" s="80" t="s">
        <v>439</v>
      </c>
      <c r="D175" s="40">
        <v>184000</v>
      </c>
      <c r="E175" s="61" t="s">
        <v>53</v>
      </c>
      <c r="F175" s="43" t="str">
        <f>IF(OR(D175="-",E175&gt;=D175),"-",D175-IF(E175="-",0,E175))</f>
        <v>-</v>
      </c>
    </row>
    <row r="176" spans="1:6" ht="21" x14ac:dyDescent="0.25">
      <c r="A176" s="42" t="s">
        <v>231</v>
      </c>
      <c r="B176" s="69" t="s">
        <v>209</v>
      </c>
      <c r="C176" s="80" t="s">
        <v>440</v>
      </c>
      <c r="D176" s="40">
        <v>184000</v>
      </c>
      <c r="E176" s="61" t="s">
        <v>53</v>
      </c>
      <c r="F176" s="43" t="str">
        <f>IF(OR(D176="-",E176&gt;=D176),"-",D176-IF(E176="-",0,E176))</f>
        <v>-</v>
      </c>
    </row>
    <row r="177" spans="1:6" ht="31.2" x14ac:dyDescent="0.25">
      <c r="A177" s="42" t="s">
        <v>223</v>
      </c>
      <c r="B177" s="69" t="s">
        <v>209</v>
      </c>
      <c r="C177" s="80" t="s">
        <v>441</v>
      </c>
      <c r="D177" s="40">
        <v>184000</v>
      </c>
      <c r="E177" s="61" t="s">
        <v>53</v>
      </c>
      <c r="F177" s="43" t="str">
        <f>IF(OR(D177="-",E177&gt;=D177),"-",D177-IF(E177="-",0,E177))</f>
        <v>-</v>
      </c>
    </row>
    <row r="178" spans="1:6" x14ac:dyDescent="0.25">
      <c r="A178" s="42" t="s">
        <v>442</v>
      </c>
      <c r="B178" s="69" t="s">
        <v>209</v>
      </c>
      <c r="C178" s="80" t="s">
        <v>443</v>
      </c>
      <c r="D178" s="40">
        <v>66000</v>
      </c>
      <c r="E178" s="61" t="s">
        <v>53</v>
      </c>
      <c r="F178" s="43" t="str">
        <f>IF(OR(D178="-",E178&gt;=D178),"-",D178-IF(E178="-",0,E178))</f>
        <v>-</v>
      </c>
    </row>
    <row r="179" spans="1:6" x14ac:dyDescent="0.25">
      <c r="A179" s="42" t="s">
        <v>444</v>
      </c>
      <c r="B179" s="69" t="s">
        <v>209</v>
      </c>
      <c r="C179" s="80" t="s">
        <v>445</v>
      </c>
      <c r="D179" s="40">
        <v>66000</v>
      </c>
      <c r="E179" s="61" t="s">
        <v>53</v>
      </c>
      <c r="F179" s="43" t="str">
        <f>IF(OR(D179="-",E179&gt;=D179),"-",D179-IF(E179="-",0,E179))</f>
        <v>-</v>
      </c>
    </row>
    <row r="180" spans="1:6" ht="21" x14ac:dyDescent="0.25">
      <c r="A180" s="42" t="s">
        <v>231</v>
      </c>
      <c r="B180" s="69" t="s">
        <v>209</v>
      </c>
      <c r="C180" s="80" t="s">
        <v>446</v>
      </c>
      <c r="D180" s="40">
        <v>66000</v>
      </c>
      <c r="E180" s="61" t="s">
        <v>53</v>
      </c>
      <c r="F180" s="43" t="str">
        <f>IF(OR(D180="-",E180&gt;=D180),"-",D180-IF(E180="-",0,E180))</f>
        <v>-</v>
      </c>
    </row>
    <row r="181" spans="1:6" ht="31.2" x14ac:dyDescent="0.25">
      <c r="A181" s="42" t="s">
        <v>223</v>
      </c>
      <c r="B181" s="69" t="s">
        <v>209</v>
      </c>
      <c r="C181" s="80" t="s">
        <v>447</v>
      </c>
      <c r="D181" s="40">
        <v>66000</v>
      </c>
      <c r="E181" s="61" t="s">
        <v>53</v>
      </c>
      <c r="F181" s="43" t="str">
        <f>IF(OR(D181="-",E181&gt;=D181),"-",D181-IF(E181="-",0,E181))</f>
        <v>-</v>
      </c>
    </row>
    <row r="182" spans="1:6" ht="21" x14ac:dyDescent="0.25">
      <c r="A182" s="42" t="s">
        <v>448</v>
      </c>
      <c r="B182" s="69" t="s">
        <v>209</v>
      </c>
      <c r="C182" s="80" t="s">
        <v>449</v>
      </c>
      <c r="D182" s="40">
        <v>250000</v>
      </c>
      <c r="E182" s="61" t="s">
        <v>53</v>
      </c>
      <c r="F182" s="43" t="str">
        <f>IF(OR(D182="-",E182&gt;=D182),"-",D182-IF(E182="-",0,E182))</f>
        <v>-</v>
      </c>
    </row>
    <row r="183" spans="1:6" ht="31.2" x14ac:dyDescent="0.25">
      <c r="A183" s="42" t="s">
        <v>450</v>
      </c>
      <c r="B183" s="69" t="s">
        <v>209</v>
      </c>
      <c r="C183" s="80" t="s">
        <v>451</v>
      </c>
      <c r="D183" s="40">
        <v>250000</v>
      </c>
      <c r="E183" s="61" t="s">
        <v>53</v>
      </c>
      <c r="F183" s="43" t="str">
        <f>IF(OR(D183="-",E183&gt;=D183),"-",D183-IF(E183="-",0,E183))</f>
        <v>-</v>
      </c>
    </row>
    <row r="184" spans="1:6" ht="21" x14ac:dyDescent="0.25">
      <c r="A184" s="42" t="s">
        <v>231</v>
      </c>
      <c r="B184" s="69" t="s">
        <v>209</v>
      </c>
      <c r="C184" s="80" t="s">
        <v>452</v>
      </c>
      <c r="D184" s="40">
        <v>250000</v>
      </c>
      <c r="E184" s="61" t="s">
        <v>53</v>
      </c>
      <c r="F184" s="43" t="str">
        <f>IF(OR(D184="-",E184&gt;=D184),"-",D184-IF(E184="-",0,E184))</f>
        <v>-</v>
      </c>
    </row>
    <row r="185" spans="1:6" ht="31.2" x14ac:dyDescent="0.25">
      <c r="A185" s="42" t="s">
        <v>223</v>
      </c>
      <c r="B185" s="69" t="s">
        <v>209</v>
      </c>
      <c r="C185" s="80" t="s">
        <v>453</v>
      </c>
      <c r="D185" s="40">
        <v>250000</v>
      </c>
      <c r="E185" s="61" t="s">
        <v>53</v>
      </c>
      <c r="F185" s="43" t="str">
        <f>IF(OR(D185="-",E185&gt;=D185),"-",D185-IF(E185="-",0,E185))</f>
        <v>-</v>
      </c>
    </row>
    <row r="186" spans="1:6" ht="51.6" x14ac:dyDescent="0.25">
      <c r="A186" s="42" t="s">
        <v>454</v>
      </c>
      <c r="B186" s="69" t="s">
        <v>209</v>
      </c>
      <c r="C186" s="80" t="s">
        <v>455</v>
      </c>
      <c r="D186" s="40">
        <v>3000000</v>
      </c>
      <c r="E186" s="61">
        <v>312230.82</v>
      </c>
      <c r="F186" s="43">
        <f>IF(OR(D186="-",E186&gt;=D186),"-",D186-IF(E186="-",0,E186))</f>
        <v>2687769.18</v>
      </c>
    </row>
    <row r="187" spans="1:6" ht="41.4" x14ac:dyDescent="0.25">
      <c r="A187" s="42" t="s">
        <v>456</v>
      </c>
      <c r="B187" s="69" t="s">
        <v>209</v>
      </c>
      <c r="C187" s="80" t="s">
        <v>457</v>
      </c>
      <c r="D187" s="40">
        <v>3000000</v>
      </c>
      <c r="E187" s="61">
        <v>312230.82</v>
      </c>
      <c r="F187" s="43">
        <f>IF(OR(D187="-",E187&gt;=D187),"-",D187-IF(E187="-",0,E187))</f>
        <v>2687769.18</v>
      </c>
    </row>
    <row r="188" spans="1:6" ht="31.2" x14ac:dyDescent="0.25">
      <c r="A188" s="42" t="s">
        <v>419</v>
      </c>
      <c r="B188" s="69" t="s">
        <v>209</v>
      </c>
      <c r="C188" s="80" t="s">
        <v>458</v>
      </c>
      <c r="D188" s="40">
        <v>3000000</v>
      </c>
      <c r="E188" s="61">
        <v>312230.82</v>
      </c>
      <c r="F188" s="43">
        <f>IF(OR(D188="-",E188&gt;=D188),"-",D188-IF(E188="-",0,E188))</f>
        <v>2687769.18</v>
      </c>
    </row>
    <row r="189" spans="1:6" ht="31.2" x14ac:dyDescent="0.25">
      <c r="A189" s="42" t="s">
        <v>223</v>
      </c>
      <c r="B189" s="69" t="s">
        <v>209</v>
      </c>
      <c r="C189" s="80" t="s">
        <v>459</v>
      </c>
      <c r="D189" s="40">
        <v>3000000</v>
      </c>
      <c r="E189" s="61">
        <v>312230.82</v>
      </c>
      <c r="F189" s="43">
        <f>IF(OR(D189="-",E189&gt;=D189),"-",D189-IF(E189="-",0,E189))</f>
        <v>2687769.18</v>
      </c>
    </row>
    <row r="190" spans="1:6" x14ac:dyDescent="0.25">
      <c r="A190" s="42" t="s">
        <v>460</v>
      </c>
      <c r="B190" s="69" t="s">
        <v>209</v>
      </c>
      <c r="C190" s="80" t="s">
        <v>461</v>
      </c>
      <c r="D190" s="40">
        <v>4838200</v>
      </c>
      <c r="E190" s="61">
        <v>16745.419999999998</v>
      </c>
      <c r="F190" s="43">
        <f>IF(OR(D190="-",E190&gt;=D190),"-",D190-IF(E190="-",0,E190))</f>
        <v>4821454.58</v>
      </c>
    </row>
    <row r="191" spans="1:6" ht="21" x14ac:dyDescent="0.25">
      <c r="A191" s="42" t="s">
        <v>462</v>
      </c>
      <c r="B191" s="69" t="s">
        <v>209</v>
      </c>
      <c r="C191" s="80" t="s">
        <v>463</v>
      </c>
      <c r="D191" s="40">
        <v>4440000</v>
      </c>
      <c r="E191" s="61">
        <v>16745.419999999998</v>
      </c>
      <c r="F191" s="43">
        <f>IF(OR(D191="-",E191&gt;=D191),"-",D191-IF(E191="-",0,E191))</f>
        <v>4423254.58</v>
      </c>
    </row>
    <row r="192" spans="1:6" x14ac:dyDescent="0.25">
      <c r="A192" s="42" t="s">
        <v>464</v>
      </c>
      <c r="B192" s="69" t="s">
        <v>209</v>
      </c>
      <c r="C192" s="80" t="s">
        <v>465</v>
      </c>
      <c r="D192" s="40">
        <v>1023000</v>
      </c>
      <c r="E192" s="61">
        <v>16745.419999999998</v>
      </c>
      <c r="F192" s="43">
        <f>IF(OR(D192="-",E192&gt;=D192),"-",D192-IF(E192="-",0,E192))</f>
        <v>1006254.58</v>
      </c>
    </row>
    <row r="193" spans="1:6" ht="21" x14ac:dyDescent="0.25">
      <c r="A193" s="42" t="s">
        <v>231</v>
      </c>
      <c r="B193" s="69" t="s">
        <v>209</v>
      </c>
      <c r="C193" s="80" t="s">
        <v>466</v>
      </c>
      <c r="D193" s="40">
        <v>1023000</v>
      </c>
      <c r="E193" s="61">
        <v>16745.419999999998</v>
      </c>
      <c r="F193" s="43">
        <f>IF(OR(D193="-",E193&gt;=D193),"-",D193-IF(E193="-",0,E193))</f>
        <v>1006254.58</v>
      </c>
    </row>
    <row r="194" spans="1:6" ht="31.2" x14ac:dyDescent="0.25">
      <c r="A194" s="42" t="s">
        <v>223</v>
      </c>
      <c r="B194" s="69" t="s">
        <v>209</v>
      </c>
      <c r="C194" s="80" t="s">
        <v>467</v>
      </c>
      <c r="D194" s="40">
        <v>1023000</v>
      </c>
      <c r="E194" s="61">
        <v>16745.419999999998</v>
      </c>
      <c r="F194" s="43">
        <f>IF(OR(D194="-",E194&gt;=D194),"-",D194-IF(E194="-",0,E194))</f>
        <v>1006254.58</v>
      </c>
    </row>
    <row r="195" spans="1:6" x14ac:dyDescent="0.25">
      <c r="A195" s="42" t="s">
        <v>468</v>
      </c>
      <c r="B195" s="69" t="s">
        <v>209</v>
      </c>
      <c r="C195" s="80" t="s">
        <v>469</v>
      </c>
      <c r="D195" s="40">
        <v>80000</v>
      </c>
      <c r="E195" s="61" t="s">
        <v>53</v>
      </c>
      <c r="F195" s="43" t="str">
        <f>IF(OR(D195="-",E195&gt;=D195),"-",D195-IF(E195="-",0,E195))</f>
        <v>-</v>
      </c>
    </row>
    <row r="196" spans="1:6" ht="21" x14ac:dyDescent="0.25">
      <c r="A196" s="42" t="s">
        <v>231</v>
      </c>
      <c r="B196" s="69" t="s">
        <v>209</v>
      </c>
      <c r="C196" s="80" t="s">
        <v>470</v>
      </c>
      <c r="D196" s="40">
        <v>80000</v>
      </c>
      <c r="E196" s="61" t="s">
        <v>53</v>
      </c>
      <c r="F196" s="43" t="str">
        <f>IF(OR(D196="-",E196&gt;=D196),"-",D196-IF(E196="-",0,E196))</f>
        <v>-</v>
      </c>
    </row>
    <row r="197" spans="1:6" ht="31.2" x14ac:dyDescent="0.25">
      <c r="A197" s="42" t="s">
        <v>223</v>
      </c>
      <c r="B197" s="69" t="s">
        <v>209</v>
      </c>
      <c r="C197" s="80" t="s">
        <v>471</v>
      </c>
      <c r="D197" s="40">
        <v>80000</v>
      </c>
      <c r="E197" s="61" t="s">
        <v>53</v>
      </c>
      <c r="F197" s="43" t="str">
        <f>IF(OR(D197="-",E197&gt;=D197),"-",D197-IF(E197="-",0,E197))</f>
        <v>-</v>
      </c>
    </row>
    <row r="198" spans="1:6" x14ac:dyDescent="0.25">
      <c r="A198" s="42" t="s">
        <v>472</v>
      </c>
      <c r="B198" s="69" t="s">
        <v>209</v>
      </c>
      <c r="C198" s="80" t="s">
        <v>473</v>
      </c>
      <c r="D198" s="40">
        <v>3233000</v>
      </c>
      <c r="E198" s="61" t="s">
        <v>53</v>
      </c>
      <c r="F198" s="43" t="str">
        <f>IF(OR(D198="-",E198&gt;=D198),"-",D198-IF(E198="-",0,E198))</f>
        <v>-</v>
      </c>
    </row>
    <row r="199" spans="1:6" ht="21" x14ac:dyDescent="0.25">
      <c r="A199" s="42" t="s">
        <v>231</v>
      </c>
      <c r="B199" s="69" t="s">
        <v>209</v>
      </c>
      <c r="C199" s="80" t="s">
        <v>474</v>
      </c>
      <c r="D199" s="40">
        <v>3233000</v>
      </c>
      <c r="E199" s="61" t="s">
        <v>53</v>
      </c>
      <c r="F199" s="43" t="str">
        <f>IF(OR(D199="-",E199&gt;=D199),"-",D199-IF(E199="-",0,E199))</f>
        <v>-</v>
      </c>
    </row>
    <row r="200" spans="1:6" ht="31.2" x14ac:dyDescent="0.25">
      <c r="A200" s="42" t="s">
        <v>223</v>
      </c>
      <c r="B200" s="69" t="s">
        <v>209</v>
      </c>
      <c r="C200" s="80" t="s">
        <v>475</v>
      </c>
      <c r="D200" s="40">
        <v>3233000</v>
      </c>
      <c r="E200" s="61" t="s">
        <v>53</v>
      </c>
      <c r="F200" s="43" t="str">
        <f>IF(OR(D200="-",E200&gt;=D200),"-",D200-IF(E200="-",0,E200))</f>
        <v>-</v>
      </c>
    </row>
    <row r="201" spans="1:6" x14ac:dyDescent="0.25">
      <c r="A201" s="42" t="s">
        <v>476</v>
      </c>
      <c r="B201" s="69" t="s">
        <v>209</v>
      </c>
      <c r="C201" s="80" t="s">
        <v>477</v>
      </c>
      <c r="D201" s="40">
        <v>104000</v>
      </c>
      <c r="E201" s="61" t="s">
        <v>53</v>
      </c>
      <c r="F201" s="43" t="str">
        <f>IF(OR(D201="-",E201&gt;=D201),"-",D201-IF(E201="-",0,E201))</f>
        <v>-</v>
      </c>
    </row>
    <row r="202" spans="1:6" ht="21" x14ac:dyDescent="0.25">
      <c r="A202" s="42" t="s">
        <v>231</v>
      </c>
      <c r="B202" s="69" t="s">
        <v>209</v>
      </c>
      <c r="C202" s="80" t="s">
        <v>478</v>
      </c>
      <c r="D202" s="40">
        <v>104000</v>
      </c>
      <c r="E202" s="61" t="s">
        <v>53</v>
      </c>
      <c r="F202" s="43" t="str">
        <f>IF(OR(D202="-",E202&gt;=D202),"-",D202-IF(E202="-",0,E202))</f>
        <v>-</v>
      </c>
    </row>
    <row r="203" spans="1:6" ht="31.2" x14ac:dyDescent="0.25">
      <c r="A203" s="42" t="s">
        <v>223</v>
      </c>
      <c r="B203" s="69" t="s">
        <v>209</v>
      </c>
      <c r="C203" s="80" t="s">
        <v>479</v>
      </c>
      <c r="D203" s="40">
        <v>104000</v>
      </c>
      <c r="E203" s="61" t="s">
        <v>53</v>
      </c>
      <c r="F203" s="43" t="str">
        <f>IF(OR(D203="-",E203&gt;=D203),"-",D203-IF(E203="-",0,E203))</f>
        <v>-</v>
      </c>
    </row>
    <row r="204" spans="1:6" ht="31.2" x14ac:dyDescent="0.25">
      <c r="A204" s="42" t="s">
        <v>387</v>
      </c>
      <c r="B204" s="69" t="s">
        <v>209</v>
      </c>
      <c r="C204" s="80" t="s">
        <v>480</v>
      </c>
      <c r="D204" s="40">
        <v>398200</v>
      </c>
      <c r="E204" s="61" t="s">
        <v>53</v>
      </c>
      <c r="F204" s="43" t="str">
        <f>IF(OR(D204="-",E204&gt;=D204),"-",D204-IF(E204="-",0,E204))</f>
        <v>-</v>
      </c>
    </row>
    <row r="205" spans="1:6" ht="31.2" x14ac:dyDescent="0.25">
      <c r="A205" s="42" t="s">
        <v>389</v>
      </c>
      <c r="B205" s="69" t="s">
        <v>209</v>
      </c>
      <c r="C205" s="80" t="s">
        <v>481</v>
      </c>
      <c r="D205" s="40">
        <v>398200</v>
      </c>
      <c r="E205" s="61" t="s">
        <v>53</v>
      </c>
      <c r="F205" s="43" t="str">
        <f>IF(OR(D205="-",E205&gt;=D205),"-",D205-IF(E205="-",0,E205))</f>
        <v>-</v>
      </c>
    </row>
    <row r="206" spans="1:6" ht="41.4" x14ac:dyDescent="0.25">
      <c r="A206" s="42" t="s">
        <v>391</v>
      </c>
      <c r="B206" s="69" t="s">
        <v>209</v>
      </c>
      <c r="C206" s="80" t="s">
        <v>482</v>
      </c>
      <c r="D206" s="40">
        <v>362000</v>
      </c>
      <c r="E206" s="61" t="s">
        <v>53</v>
      </c>
      <c r="F206" s="43" t="str">
        <f>IF(OR(D206="-",E206&gt;=D206),"-",D206-IF(E206="-",0,E206))</f>
        <v>-</v>
      </c>
    </row>
    <row r="207" spans="1:6" ht="21" x14ac:dyDescent="0.25">
      <c r="A207" s="42" t="s">
        <v>231</v>
      </c>
      <c r="B207" s="69" t="s">
        <v>209</v>
      </c>
      <c r="C207" s="80" t="s">
        <v>483</v>
      </c>
      <c r="D207" s="40">
        <v>362000</v>
      </c>
      <c r="E207" s="61" t="s">
        <v>53</v>
      </c>
      <c r="F207" s="43" t="str">
        <f>IF(OR(D207="-",E207&gt;=D207),"-",D207-IF(E207="-",0,E207))</f>
        <v>-</v>
      </c>
    </row>
    <row r="208" spans="1:6" ht="31.2" x14ac:dyDescent="0.25">
      <c r="A208" s="42" t="s">
        <v>223</v>
      </c>
      <c r="B208" s="69" t="s">
        <v>209</v>
      </c>
      <c r="C208" s="80" t="s">
        <v>484</v>
      </c>
      <c r="D208" s="40">
        <v>362000</v>
      </c>
      <c r="E208" s="61" t="s">
        <v>53</v>
      </c>
      <c r="F208" s="43" t="str">
        <f>IF(OR(D208="-",E208&gt;=D208),"-",D208-IF(E208="-",0,E208))</f>
        <v>-</v>
      </c>
    </row>
    <row r="209" spans="1:6" ht="51.6" x14ac:dyDescent="0.25">
      <c r="A209" s="42" t="s">
        <v>395</v>
      </c>
      <c r="B209" s="69" t="s">
        <v>209</v>
      </c>
      <c r="C209" s="80" t="s">
        <v>485</v>
      </c>
      <c r="D209" s="40">
        <v>36200</v>
      </c>
      <c r="E209" s="61" t="s">
        <v>53</v>
      </c>
      <c r="F209" s="43" t="str">
        <f>IF(OR(D209="-",E209&gt;=D209),"-",D209-IF(E209="-",0,E209))</f>
        <v>-</v>
      </c>
    </row>
    <row r="210" spans="1:6" ht="21" x14ac:dyDescent="0.25">
      <c r="A210" s="42" t="s">
        <v>231</v>
      </c>
      <c r="B210" s="69" t="s">
        <v>209</v>
      </c>
      <c r="C210" s="80" t="s">
        <v>486</v>
      </c>
      <c r="D210" s="40">
        <v>36200</v>
      </c>
      <c r="E210" s="61" t="s">
        <v>53</v>
      </c>
      <c r="F210" s="43" t="str">
        <f>IF(OR(D210="-",E210&gt;=D210),"-",D210-IF(E210="-",0,E210))</f>
        <v>-</v>
      </c>
    </row>
    <row r="211" spans="1:6" ht="31.2" x14ac:dyDescent="0.25">
      <c r="A211" s="42" t="s">
        <v>223</v>
      </c>
      <c r="B211" s="69" t="s">
        <v>209</v>
      </c>
      <c r="C211" s="80" t="s">
        <v>487</v>
      </c>
      <c r="D211" s="40">
        <v>36200</v>
      </c>
      <c r="E211" s="61" t="s">
        <v>53</v>
      </c>
      <c r="F211" s="43" t="str">
        <f>IF(OR(D211="-",E211&gt;=D211),"-",D211-IF(E211="-",0,E211))</f>
        <v>-</v>
      </c>
    </row>
    <row r="212" spans="1:6" x14ac:dyDescent="0.25">
      <c r="A212" s="88" t="s">
        <v>488</v>
      </c>
      <c r="B212" s="89" t="s">
        <v>209</v>
      </c>
      <c r="C212" s="90" t="s">
        <v>489</v>
      </c>
      <c r="D212" s="91">
        <v>204000</v>
      </c>
      <c r="E212" s="92" t="s">
        <v>53</v>
      </c>
      <c r="F212" s="93" t="str">
        <f>IF(OR(D212="-",E212&gt;=D212),"-",D212-IF(E212="-",0,E212))</f>
        <v>-</v>
      </c>
    </row>
    <row r="213" spans="1:6" x14ac:dyDescent="0.25">
      <c r="A213" s="42" t="s">
        <v>490</v>
      </c>
      <c r="B213" s="69" t="s">
        <v>209</v>
      </c>
      <c r="C213" s="80" t="s">
        <v>491</v>
      </c>
      <c r="D213" s="40">
        <v>204000</v>
      </c>
      <c r="E213" s="61" t="s">
        <v>53</v>
      </c>
      <c r="F213" s="43" t="str">
        <f>IF(OR(D213="-",E213&gt;=D213),"-",D213-IF(E213="-",0,E213))</f>
        <v>-</v>
      </c>
    </row>
    <row r="214" spans="1:6" ht="21" x14ac:dyDescent="0.25">
      <c r="A214" s="42" t="s">
        <v>215</v>
      </c>
      <c r="B214" s="69" t="s">
        <v>209</v>
      </c>
      <c r="C214" s="80" t="s">
        <v>492</v>
      </c>
      <c r="D214" s="40">
        <v>204000</v>
      </c>
      <c r="E214" s="61" t="s">
        <v>53</v>
      </c>
      <c r="F214" s="43" t="str">
        <f>IF(OR(D214="-",E214&gt;=D214),"-",D214-IF(E214="-",0,E214))</f>
        <v>-</v>
      </c>
    </row>
    <row r="215" spans="1:6" ht="21" x14ac:dyDescent="0.25">
      <c r="A215" s="42" t="s">
        <v>280</v>
      </c>
      <c r="B215" s="69" t="s">
        <v>209</v>
      </c>
      <c r="C215" s="80" t="s">
        <v>493</v>
      </c>
      <c r="D215" s="40">
        <v>204000</v>
      </c>
      <c r="E215" s="61" t="s">
        <v>53</v>
      </c>
      <c r="F215" s="43" t="str">
        <f>IF(OR(D215="-",E215&gt;=D215),"-",D215-IF(E215="-",0,E215))</f>
        <v>-</v>
      </c>
    </row>
    <row r="216" spans="1:6" x14ac:dyDescent="0.25">
      <c r="A216" s="42" t="s">
        <v>494</v>
      </c>
      <c r="B216" s="69" t="s">
        <v>209</v>
      </c>
      <c r="C216" s="80" t="s">
        <v>495</v>
      </c>
      <c r="D216" s="40">
        <v>204000</v>
      </c>
      <c r="E216" s="61" t="s">
        <v>53</v>
      </c>
      <c r="F216" s="43" t="str">
        <f>IF(OR(D216="-",E216&gt;=D216),"-",D216-IF(E216="-",0,E216))</f>
        <v>-</v>
      </c>
    </row>
    <row r="217" spans="1:6" ht="21" x14ac:dyDescent="0.25">
      <c r="A217" s="42" t="s">
        <v>231</v>
      </c>
      <c r="B217" s="69" t="s">
        <v>209</v>
      </c>
      <c r="C217" s="80" t="s">
        <v>496</v>
      </c>
      <c r="D217" s="40">
        <v>204000</v>
      </c>
      <c r="E217" s="61" t="s">
        <v>53</v>
      </c>
      <c r="F217" s="43" t="str">
        <f>IF(OR(D217="-",E217&gt;=D217),"-",D217-IF(E217="-",0,E217))</f>
        <v>-</v>
      </c>
    </row>
    <row r="218" spans="1:6" ht="31.2" x14ac:dyDescent="0.25">
      <c r="A218" s="42" t="s">
        <v>223</v>
      </c>
      <c r="B218" s="69" t="s">
        <v>209</v>
      </c>
      <c r="C218" s="80" t="s">
        <v>497</v>
      </c>
      <c r="D218" s="40">
        <v>204000</v>
      </c>
      <c r="E218" s="61" t="s">
        <v>53</v>
      </c>
      <c r="F218" s="43" t="str">
        <f>IF(OR(D218="-",E218&gt;=D218),"-",D218-IF(E218="-",0,E218))</f>
        <v>-</v>
      </c>
    </row>
    <row r="219" spans="1:6" x14ac:dyDescent="0.25">
      <c r="A219" s="88" t="s">
        <v>498</v>
      </c>
      <c r="B219" s="89" t="s">
        <v>209</v>
      </c>
      <c r="C219" s="90" t="s">
        <v>499</v>
      </c>
      <c r="D219" s="91">
        <v>7604000</v>
      </c>
      <c r="E219" s="92">
        <v>62388.69</v>
      </c>
      <c r="F219" s="93">
        <f>IF(OR(D219="-",E219&gt;=D219),"-",D219-IF(E219="-",0,E219))</f>
        <v>7541611.3099999996</v>
      </c>
    </row>
    <row r="220" spans="1:6" x14ac:dyDescent="0.25">
      <c r="A220" s="42" t="s">
        <v>500</v>
      </c>
      <c r="B220" s="69" t="s">
        <v>209</v>
      </c>
      <c r="C220" s="80" t="s">
        <v>501</v>
      </c>
      <c r="D220" s="40">
        <v>7379000</v>
      </c>
      <c r="E220" s="61">
        <v>62388.69</v>
      </c>
      <c r="F220" s="43">
        <f>IF(OR(D220="-",E220&gt;=D220),"-",D220-IF(E220="-",0,E220))</f>
        <v>7316611.3099999996</v>
      </c>
    </row>
    <row r="221" spans="1:6" ht="31.2" x14ac:dyDescent="0.25">
      <c r="A221" s="42" t="s">
        <v>502</v>
      </c>
      <c r="B221" s="69" t="s">
        <v>209</v>
      </c>
      <c r="C221" s="80" t="s">
        <v>503</v>
      </c>
      <c r="D221" s="40">
        <v>7379000</v>
      </c>
      <c r="E221" s="61">
        <v>62388.69</v>
      </c>
      <c r="F221" s="43">
        <f>IF(OR(D221="-",E221&gt;=D221),"-",D221-IF(E221="-",0,E221))</f>
        <v>7316611.3099999996</v>
      </c>
    </row>
    <row r="222" spans="1:6" ht="21" x14ac:dyDescent="0.25">
      <c r="A222" s="42" t="s">
        <v>504</v>
      </c>
      <c r="B222" s="69" t="s">
        <v>209</v>
      </c>
      <c r="C222" s="80" t="s">
        <v>505</v>
      </c>
      <c r="D222" s="40">
        <v>7379000</v>
      </c>
      <c r="E222" s="61">
        <v>62388.69</v>
      </c>
      <c r="F222" s="43">
        <f>IF(OR(D222="-",E222&gt;=D222),"-",D222-IF(E222="-",0,E222))</f>
        <v>7316611.3099999996</v>
      </c>
    </row>
    <row r="223" spans="1:6" ht="21" x14ac:dyDescent="0.25">
      <c r="A223" s="42" t="s">
        <v>506</v>
      </c>
      <c r="B223" s="69" t="s">
        <v>209</v>
      </c>
      <c r="C223" s="80" t="s">
        <v>507</v>
      </c>
      <c r="D223" s="40">
        <v>6479000</v>
      </c>
      <c r="E223" s="61">
        <v>62388.69</v>
      </c>
      <c r="F223" s="43">
        <f>IF(OR(D223="-",E223&gt;=D223),"-",D223-IF(E223="-",0,E223))</f>
        <v>6416611.3099999996</v>
      </c>
    </row>
    <row r="224" spans="1:6" x14ac:dyDescent="0.25">
      <c r="A224" s="42" t="s">
        <v>508</v>
      </c>
      <c r="B224" s="69" t="s">
        <v>209</v>
      </c>
      <c r="C224" s="80" t="s">
        <v>509</v>
      </c>
      <c r="D224" s="40">
        <v>2852867</v>
      </c>
      <c r="E224" s="61">
        <v>37000</v>
      </c>
      <c r="F224" s="43">
        <f>IF(OR(D224="-",E224&gt;=D224),"-",D224-IF(E224="-",0,E224))</f>
        <v>2815867</v>
      </c>
    </row>
    <row r="225" spans="1:6" ht="31.2" x14ac:dyDescent="0.25">
      <c r="A225" s="42" t="s">
        <v>223</v>
      </c>
      <c r="B225" s="69" t="s">
        <v>209</v>
      </c>
      <c r="C225" s="80" t="s">
        <v>510</v>
      </c>
      <c r="D225" s="40">
        <v>2852867</v>
      </c>
      <c r="E225" s="61">
        <v>37000</v>
      </c>
      <c r="F225" s="43">
        <f>IF(OR(D225="-",E225&gt;=D225),"-",D225-IF(E225="-",0,E225))</f>
        <v>2815867</v>
      </c>
    </row>
    <row r="226" spans="1:6" ht="21" x14ac:dyDescent="0.25">
      <c r="A226" s="42" t="s">
        <v>511</v>
      </c>
      <c r="B226" s="69" t="s">
        <v>209</v>
      </c>
      <c r="C226" s="80" t="s">
        <v>512</v>
      </c>
      <c r="D226" s="40">
        <v>9000</v>
      </c>
      <c r="E226" s="61" t="s">
        <v>53</v>
      </c>
      <c r="F226" s="43" t="str">
        <f>IF(OR(D226="-",E226&gt;=D226),"-",D226-IF(E226="-",0,E226))</f>
        <v>-</v>
      </c>
    </row>
    <row r="227" spans="1:6" ht="31.2" x14ac:dyDescent="0.25">
      <c r="A227" s="42" t="s">
        <v>223</v>
      </c>
      <c r="B227" s="69" t="s">
        <v>209</v>
      </c>
      <c r="C227" s="80" t="s">
        <v>513</v>
      </c>
      <c r="D227" s="40">
        <v>9000</v>
      </c>
      <c r="E227" s="61" t="s">
        <v>53</v>
      </c>
      <c r="F227" s="43" t="str">
        <f>IF(OR(D227="-",E227&gt;=D227),"-",D227-IF(E227="-",0,E227))</f>
        <v>-</v>
      </c>
    </row>
    <row r="228" spans="1:6" ht="31.2" x14ac:dyDescent="0.25">
      <c r="A228" s="42" t="s">
        <v>514</v>
      </c>
      <c r="B228" s="69" t="s">
        <v>209</v>
      </c>
      <c r="C228" s="80" t="s">
        <v>515</v>
      </c>
      <c r="D228" s="40">
        <v>861566</v>
      </c>
      <c r="E228" s="61" t="s">
        <v>53</v>
      </c>
      <c r="F228" s="43" t="str">
        <f>IF(OR(D228="-",E228&gt;=D228),"-",D228-IF(E228="-",0,E228))</f>
        <v>-</v>
      </c>
    </row>
    <row r="229" spans="1:6" ht="31.2" x14ac:dyDescent="0.25">
      <c r="A229" s="42" t="s">
        <v>223</v>
      </c>
      <c r="B229" s="69" t="s">
        <v>209</v>
      </c>
      <c r="C229" s="80" t="s">
        <v>516</v>
      </c>
      <c r="D229" s="40">
        <v>861566</v>
      </c>
      <c r="E229" s="61" t="s">
        <v>53</v>
      </c>
      <c r="F229" s="43" t="str">
        <f>IF(OR(D229="-",E229&gt;=D229),"-",D229-IF(E229="-",0,E229))</f>
        <v>-</v>
      </c>
    </row>
    <row r="230" spans="1:6" ht="21" x14ac:dyDescent="0.25">
      <c r="A230" s="42" t="s">
        <v>231</v>
      </c>
      <c r="B230" s="69" t="s">
        <v>209</v>
      </c>
      <c r="C230" s="80" t="s">
        <v>517</v>
      </c>
      <c r="D230" s="40">
        <v>2664567</v>
      </c>
      <c r="E230" s="61">
        <v>17723.689999999999</v>
      </c>
      <c r="F230" s="43">
        <f>IF(OR(D230="-",E230&gt;=D230),"-",D230-IF(E230="-",0,E230))</f>
        <v>2646843.31</v>
      </c>
    </row>
    <row r="231" spans="1:6" ht="31.2" x14ac:dyDescent="0.25">
      <c r="A231" s="42" t="s">
        <v>223</v>
      </c>
      <c r="B231" s="69" t="s">
        <v>209</v>
      </c>
      <c r="C231" s="80" t="s">
        <v>518</v>
      </c>
      <c r="D231" s="40">
        <v>2664567</v>
      </c>
      <c r="E231" s="61">
        <v>17723.689999999999</v>
      </c>
      <c r="F231" s="43">
        <f>IF(OR(D231="-",E231&gt;=D231),"-",D231-IF(E231="-",0,E231))</f>
        <v>2646843.31</v>
      </c>
    </row>
    <row r="232" spans="1:6" x14ac:dyDescent="0.25">
      <c r="A232" s="42" t="s">
        <v>234</v>
      </c>
      <c r="B232" s="69" t="s">
        <v>209</v>
      </c>
      <c r="C232" s="80" t="s">
        <v>519</v>
      </c>
      <c r="D232" s="40">
        <v>71000</v>
      </c>
      <c r="E232" s="61">
        <v>7665</v>
      </c>
      <c r="F232" s="43">
        <f>IF(OR(D232="-",E232&gt;=D232),"-",D232-IF(E232="-",0,E232))</f>
        <v>63335</v>
      </c>
    </row>
    <row r="233" spans="1:6" ht="31.2" x14ac:dyDescent="0.25">
      <c r="A233" s="42" t="s">
        <v>223</v>
      </c>
      <c r="B233" s="69" t="s">
        <v>209</v>
      </c>
      <c r="C233" s="80" t="s">
        <v>520</v>
      </c>
      <c r="D233" s="40">
        <v>71000</v>
      </c>
      <c r="E233" s="61">
        <v>7665</v>
      </c>
      <c r="F233" s="43">
        <f>IF(OR(D233="-",E233&gt;=D233),"-",D233-IF(E233="-",0,E233))</f>
        <v>63335</v>
      </c>
    </row>
    <row r="234" spans="1:6" x14ac:dyDescent="0.25">
      <c r="A234" s="42" t="s">
        <v>322</v>
      </c>
      <c r="B234" s="69" t="s">
        <v>209</v>
      </c>
      <c r="C234" s="80" t="s">
        <v>521</v>
      </c>
      <c r="D234" s="40">
        <v>20000</v>
      </c>
      <c r="E234" s="61" t="s">
        <v>53</v>
      </c>
      <c r="F234" s="43" t="str">
        <f>IF(OR(D234="-",E234&gt;=D234),"-",D234-IF(E234="-",0,E234))</f>
        <v>-</v>
      </c>
    </row>
    <row r="235" spans="1:6" ht="31.2" x14ac:dyDescent="0.25">
      <c r="A235" s="42" t="s">
        <v>223</v>
      </c>
      <c r="B235" s="69" t="s">
        <v>209</v>
      </c>
      <c r="C235" s="80" t="s">
        <v>522</v>
      </c>
      <c r="D235" s="40">
        <v>20000</v>
      </c>
      <c r="E235" s="61" t="s">
        <v>53</v>
      </c>
      <c r="F235" s="43" t="str">
        <f>IF(OR(D235="-",E235&gt;=D235),"-",D235-IF(E235="-",0,E235))</f>
        <v>-</v>
      </c>
    </row>
    <row r="236" spans="1:6" ht="21" x14ac:dyDescent="0.25">
      <c r="A236" s="42" t="s">
        <v>523</v>
      </c>
      <c r="B236" s="69" t="s">
        <v>209</v>
      </c>
      <c r="C236" s="80" t="s">
        <v>524</v>
      </c>
      <c r="D236" s="40">
        <v>900000</v>
      </c>
      <c r="E236" s="61" t="s">
        <v>53</v>
      </c>
      <c r="F236" s="43" t="str">
        <f>IF(OR(D236="-",E236&gt;=D236),"-",D236-IF(E236="-",0,E236))</f>
        <v>-</v>
      </c>
    </row>
    <row r="237" spans="1:6" x14ac:dyDescent="0.25">
      <c r="A237" s="42" t="s">
        <v>508</v>
      </c>
      <c r="B237" s="69" t="s">
        <v>209</v>
      </c>
      <c r="C237" s="80" t="s">
        <v>525</v>
      </c>
      <c r="D237" s="40">
        <v>691200</v>
      </c>
      <c r="E237" s="61" t="s">
        <v>53</v>
      </c>
      <c r="F237" s="43" t="str">
        <f>IF(OR(D237="-",E237&gt;=D237),"-",D237-IF(E237="-",0,E237))</f>
        <v>-</v>
      </c>
    </row>
    <row r="238" spans="1:6" ht="31.2" x14ac:dyDescent="0.25">
      <c r="A238" s="42" t="s">
        <v>223</v>
      </c>
      <c r="B238" s="69" t="s">
        <v>209</v>
      </c>
      <c r="C238" s="80" t="s">
        <v>526</v>
      </c>
      <c r="D238" s="40">
        <v>691200</v>
      </c>
      <c r="E238" s="61" t="s">
        <v>53</v>
      </c>
      <c r="F238" s="43" t="str">
        <f>IF(OR(D238="-",E238&gt;=D238),"-",D238-IF(E238="-",0,E238))</f>
        <v>-</v>
      </c>
    </row>
    <row r="239" spans="1:6" ht="31.2" x14ac:dyDescent="0.25">
      <c r="A239" s="42" t="s">
        <v>514</v>
      </c>
      <c r="B239" s="69" t="s">
        <v>209</v>
      </c>
      <c r="C239" s="80" t="s">
        <v>527</v>
      </c>
      <c r="D239" s="40">
        <v>208800</v>
      </c>
      <c r="E239" s="61" t="s">
        <v>53</v>
      </c>
      <c r="F239" s="43" t="str">
        <f>IF(OR(D239="-",E239&gt;=D239),"-",D239-IF(E239="-",0,E239))</f>
        <v>-</v>
      </c>
    </row>
    <row r="240" spans="1:6" ht="31.2" x14ac:dyDescent="0.25">
      <c r="A240" s="42" t="s">
        <v>223</v>
      </c>
      <c r="B240" s="69" t="s">
        <v>209</v>
      </c>
      <c r="C240" s="80" t="s">
        <v>528</v>
      </c>
      <c r="D240" s="40">
        <v>208800</v>
      </c>
      <c r="E240" s="61" t="s">
        <v>53</v>
      </c>
      <c r="F240" s="43" t="str">
        <f>IF(OR(D240="-",E240&gt;=D240),"-",D240-IF(E240="-",0,E240))</f>
        <v>-</v>
      </c>
    </row>
    <row r="241" spans="1:6" x14ac:dyDescent="0.25">
      <c r="A241" s="42" t="s">
        <v>529</v>
      </c>
      <c r="B241" s="69" t="s">
        <v>209</v>
      </c>
      <c r="C241" s="80" t="s">
        <v>530</v>
      </c>
      <c r="D241" s="40">
        <v>225000</v>
      </c>
      <c r="E241" s="61" t="s">
        <v>53</v>
      </c>
      <c r="F241" s="43" t="str">
        <f>IF(OR(D241="-",E241&gt;=D241),"-",D241-IF(E241="-",0,E241))</f>
        <v>-</v>
      </c>
    </row>
    <row r="242" spans="1:6" ht="31.2" x14ac:dyDescent="0.25">
      <c r="A242" s="42" t="s">
        <v>502</v>
      </c>
      <c r="B242" s="69" t="s">
        <v>209</v>
      </c>
      <c r="C242" s="80" t="s">
        <v>531</v>
      </c>
      <c r="D242" s="40">
        <v>225000</v>
      </c>
      <c r="E242" s="61" t="s">
        <v>53</v>
      </c>
      <c r="F242" s="43" t="str">
        <f>IF(OR(D242="-",E242&gt;=D242),"-",D242-IF(E242="-",0,E242))</f>
        <v>-</v>
      </c>
    </row>
    <row r="243" spans="1:6" ht="21" x14ac:dyDescent="0.25">
      <c r="A243" s="42" t="s">
        <v>504</v>
      </c>
      <c r="B243" s="69" t="s">
        <v>209</v>
      </c>
      <c r="C243" s="80" t="s">
        <v>532</v>
      </c>
      <c r="D243" s="40">
        <v>225000</v>
      </c>
      <c r="E243" s="61" t="s">
        <v>53</v>
      </c>
      <c r="F243" s="43" t="str">
        <f>IF(OR(D243="-",E243&gt;=D243),"-",D243-IF(E243="-",0,E243))</f>
        <v>-</v>
      </c>
    </row>
    <row r="244" spans="1:6" x14ac:dyDescent="0.25">
      <c r="A244" s="42" t="s">
        <v>533</v>
      </c>
      <c r="B244" s="69" t="s">
        <v>209</v>
      </c>
      <c r="C244" s="80" t="s">
        <v>534</v>
      </c>
      <c r="D244" s="40">
        <v>225000</v>
      </c>
      <c r="E244" s="61" t="s">
        <v>53</v>
      </c>
      <c r="F244" s="43" t="str">
        <f>IF(OR(D244="-",E244&gt;=D244),"-",D244-IF(E244="-",0,E244))</f>
        <v>-</v>
      </c>
    </row>
    <row r="245" spans="1:6" ht="31.2" x14ac:dyDescent="0.25">
      <c r="A245" s="42" t="s">
        <v>535</v>
      </c>
      <c r="B245" s="69" t="s">
        <v>209</v>
      </c>
      <c r="C245" s="80" t="s">
        <v>536</v>
      </c>
      <c r="D245" s="40">
        <v>145000</v>
      </c>
      <c r="E245" s="61" t="s">
        <v>53</v>
      </c>
      <c r="F245" s="43" t="str">
        <f>IF(OR(D245="-",E245&gt;=D245),"-",D245-IF(E245="-",0,E245))</f>
        <v>-</v>
      </c>
    </row>
    <row r="246" spans="1:6" ht="31.2" x14ac:dyDescent="0.25">
      <c r="A246" s="42" t="s">
        <v>223</v>
      </c>
      <c r="B246" s="69" t="s">
        <v>209</v>
      </c>
      <c r="C246" s="80" t="s">
        <v>537</v>
      </c>
      <c r="D246" s="40">
        <v>145000</v>
      </c>
      <c r="E246" s="61" t="s">
        <v>53</v>
      </c>
      <c r="F246" s="43" t="str">
        <f>IF(OR(D246="-",E246&gt;=D246),"-",D246-IF(E246="-",0,E246))</f>
        <v>-</v>
      </c>
    </row>
    <row r="247" spans="1:6" ht="21" x14ac:dyDescent="0.25">
      <c r="A247" s="42" t="s">
        <v>231</v>
      </c>
      <c r="B247" s="69" t="s">
        <v>209</v>
      </c>
      <c r="C247" s="80" t="s">
        <v>538</v>
      </c>
      <c r="D247" s="40">
        <v>80000</v>
      </c>
      <c r="E247" s="61" t="s">
        <v>53</v>
      </c>
      <c r="F247" s="43" t="str">
        <f>IF(OR(D247="-",E247&gt;=D247),"-",D247-IF(E247="-",0,E247))</f>
        <v>-</v>
      </c>
    </row>
    <row r="248" spans="1:6" ht="31.2" x14ac:dyDescent="0.25">
      <c r="A248" s="42" t="s">
        <v>223</v>
      </c>
      <c r="B248" s="69" t="s">
        <v>209</v>
      </c>
      <c r="C248" s="80" t="s">
        <v>539</v>
      </c>
      <c r="D248" s="40">
        <v>80000</v>
      </c>
      <c r="E248" s="61" t="s">
        <v>53</v>
      </c>
      <c r="F248" s="43" t="str">
        <f>IF(OR(D248="-",E248&gt;=D248),"-",D248-IF(E248="-",0,E248))</f>
        <v>-</v>
      </c>
    </row>
    <row r="249" spans="1:6" x14ac:dyDescent="0.25">
      <c r="A249" s="88" t="s">
        <v>540</v>
      </c>
      <c r="B249" s="89" t="s">
        <v>209</v>
      </c>
      <c r="C249" s="90" t="s">
        <v>541</v>
      </c>
      <c r="D249" s="91">
        <v>81200</v>
      </c>
      <c r="E249" s="92" t="s">
        <v>53</v>
      </c>
      <c r="F249" s="93" t="str">
        <f>IF(OR(D249="-",E249&gt;=D249),"-",D249-IF(E249="-",0,E249))</f>
        <v>-</v>
      </c>
    </row>
    <row r="250" spans="1:6" x14ac:dyDescent="0.25">
      <c r="A250" s="42" t="s">
        <v>542</v>
      </c>
      <c r="B250" s="69" t="s">
        <v>209</v>
      </c>
      <c r="C250" s="80" t="s">
        <v>543</v>
      </c>
      <c r="D250" s="40">
        <v>81200</v>
      </c>
      <c r="E250" s="61" t="s">
        <v>53</v>
      </c>
      <c r="F250" s="43" t="str">
        <f>IF(OR(D250="-",E250&gt;=D250),"-",D250-IF(E250="-",0,E250))</f>
        <v>-</v>
      </c>
    </row>
    <row r="251" spans="1:6" ht="21" x14ac:dyDescent="0.25">
      <c r="A251" s="42" t="s">
        <v>215</v>
      </c>
      <c r="B251" s="69" t="s">
        <v>209</v>
      </c>
      <c r="C251" s="80" t="s">
        <v>544</v>
      </c>
      <c r="D251" s="40">
        <v>81200</v>
      </c>
      <c r="E251" s="61" t="s">
        <v>53</v>
      </c>
      <c r="F251" s="43" t="str">
        <f>IF(OR(D251="-",E251&gt;=D251),"-",D251-IF(E251="-",0,E251))</f>
        <v>-</v>
      </c>
    </row>
    <row r="252" spans="1:6" ht="21" x14ac:dyDescent="0.25">
      <c r="A252" s="42" t="s">
        <v>280</v>
      </c>
      <c r="B252" s="69" t="s">
        <v>209</v>
      </c>
      <c r="C252" s="80" t="s">
        <v>545</v>
      </c>
      <c r="D252" s="40">
        <v>81200</v>
      </c>
      <c r="E252" s="61" t="s">
        <v>53</v>
      </c>
      <c r="F252" s="43" t="str">
        <f>IF(OR(D252="-",E252&gt;=D252),"-",D252-IF(E252="-",0,E252))</f>
        <v>-</v>
      </c>
    </row>
    <row r="253" spans="1:6" ht="21" x14ac:dyDescent="0.25">
      <c r="A253" s="42" t="s">
        <v>546</v>
      </c>
      <c r="B253" s="69" t="s">
        <v>209</v>
      </c>
      <c r="C253" s="80" t="s">
        <v>547</v>
      </c>
      <c r="D253" s="40">
        <v>81200</v>
      </c>
      <c r="E253" s="61" t="s">
        <v>53</v>
      </c>
      <c r="F253" s="43" t="str">
        <f>IF(OR(D253="-",E253&gt;=D253),"-",D253-IF(E253="-",0,E253))</f>
        <v>-</v>
      </c>
    </row>
    <row r="254" spans="1:6" ht="21" x14ac:dyDescent="0.25">
      <c r="A254" s="42" t="s">
        <v>548</v>
      </c>
      <c r="B254" s="69" t="s">
        <v>209</v>
      </c>
      <c r="C254" s="80" t="s">
        <v>549</v>
      </c>
      <c r="D254" s="40">
        <v>81200</v>
      </c>
      <c r="E254" s="61" t="s">
        <v>53</v>
      </c>
      <c r="F254" s="43" t="str">
        <f>IF(OR(D254="-",E254&gt;=D254),"-",D254-IF(E254="-",0,E254))</f>
        <v>-</v>
      </c>
    </row>
    <row r="255" spans="1:6" ht="31.2" x14ac:dyDescent="0.25">
      <c r="A255" s="42" t="s">
        <v>223</v>
      </c>
      <c r="B255" s="69" t="s">
        <v>209</v>
      </c>
      <c r="C255" s="80" t="s">
        <v>550</v>
      </c>
      <c r="D255" s="40">
        <v>81200</v>
      </c>
      <c r="E255" s="61" t="s">
        <v>53</v>
      </c>
      <c r="F255" s="43" t="str">
        <f>IF(OR(D255="-",E255&gt;=D255),"-",D255-IF(E255="-",0,E255))</f>
        <v>-</v>
      </c>
    </row>
    <row r="256" spans="1:6" x14ac:dyDescent="0.25">
      <c r="A256" s="88" t="s">
        <v>551</v>
      </c>
      <c r="B256" s="89" t="s">
        <v>209</v>
      </c>
      <c r="C256" s="90" t="s">
        <v>552</v>
      </c>
      <c r="D256" s="91">
        <v>4082100</v>
      </c>
      <c r="E256" s="92">
        <v>27768.6</v>
      </c>
      <c r="F256" s="93">
        <f>IF(OR(D256="-",E256&gt;=D256),"-",D256-IF(E256="-",0,E256))</f>
        <v>4054331.4</v>
      </c>
    </row>
    <row r="257" spans="1:6" x14ac:dyDescent="0.25">
      <c r="A257" s="42" t="s">
        <v>553</v>
      </c>
      <c r="B257" s="69" t="s">
        <v>209</v>
      </c>
      <c r="C257" s="80" t="s">
        <v>554</v>
      </c>
      <c r="D257" s="40">
        <v>4082100</v>
      </c>
      <c r="E257" s="61">
        <v>27768.6</v>
      </c>
      <c r="F257" s="43">
        <f>IF(OR(D257="-",E257&gt;=D257),"-",D257-IF(E257="-",0,E257))</f>
        <v>4054331.4</v>
      </c>
    </row>
    <row r="258" spans="1:6" ht="31.2" x14ac:dyDescent="0.25">
      <c r="A258" s="42" t="s">
        <v>502</v>
      </c>
      <c r="B258" s="69" t="s">
        <v>209</v>
      </c>
      <c r="C258" s="80" t="s">
        <v>555</v>
      </c>
      <c r="D258" s="40">
        <v>4082100</v>
      </c>
      <c r="E258" s="61">
        <v>27768.6</v>
      </c>
      <c r="F258" s="43">
        <f>IF(OR(D258="-",E258&gt;=D258),"-",D258-IF(E258="-",0,E258))</f>
        <v>4054331.4</v>
      </c>
    </row>
    <row r="259" spans="1:6" ht="21" x14ac:dyDescent="0.25">
      <c r="A259" s="42" t="s">
        <v>556</v>
      </c>
      <c r="B259" s="69" t="s">
        <v>209</v>
      </c>
      <c r="C259" s="80" t="s">
        <v>557</v>
      </c>
      <c r="D259" s="40">
        <v>4082100</v>
      </c>
      <c r="E259" s="61">
        <v>27768.6</v>
      </c>
      <c r="F259" s="43">
        <f>IF(OR(D259="-",E259&gt;=D259),"-",D259-IF(E259="-",0,E259))</f>
        <v>4054331.4</v>
      </c>
    </row>
    <row r="260" spans="1:6" ht="21" x14ac:dyDescent="0.25">
      <c r="A260" s="42" t="s">
        <v>506</v>
      </c>
      <c r="B260" s="69" t="s">
        <v>209</v>
      </c>
      <c r="C260" s="80" t="s">
        <v>558</v>
      </c>
      <c r="D260" s="40">
        <v>3992100</v>
      </c>
      <c r="E260" s="61">
        <v>27768.6</v>
      </c>
      <c r="F260" s="43">
        <f>IF(OR(D260="-",E260&gt;=D260),"-",D260-IF(E260="-",0,E260))</f>
        <v>3964331.4</v>
      </c>
    </row>
    <row r="261" spans="1:6" x14ac:dyDescent="0.25">
      <c r="A261" s="42" t="s">
        <v>508</v>
      </c>
      <c r="B261" s="69" t="s">
        <v>209</v>
      </c>
      <c r="C261" s="80" t="s">
        <v>559</v>
      </c>
      <c r="D261" s="40">
        <v>1719733</v>
      </c>
      <c r="E261" s="61">
        <v>22000</v>
      </c>
      <c r="F261" s="43">
        <f>IF(OR(D261="-",E261&gt;=D261),"-",D261-IF(E261="-",0,E261))</f>
        <v>1697733</v>
      </c>
    </row>
    <row r="262" spans="1:6" ht="31.2" x14ac:dyDescent="0.25">
      <c r="A262" s="42" t="s">
        <v>223</v>
      </c>
      <c r="B262" s="69" t="s">
        <v>209</v>
      </c>
      <c r="C262" s="80" t="s">
        <v>560</v>
      </c>
      <c r="D262" s="40">
        <v>1719733</v>
      </c>
      <c r="E262" s="61">
        <v>22000</v>
      </c>
      <c r="F262" s="43">
        <f>IF(OR(D262="-",E262&gt;=D262),"-",D262-IF(E262="-",0,E262))</f>
        <v>1697733</v>
      </c>
    </row>
    <row r="263" spans="1:6" ht="21" x14ac:dyDescent="0.25">
      <c r="A263" s="42" t="s">
        <v>511</v>
      </c>
      <c r="B263" s="69" t="s">
        <v>209</v>
      </c>
      <c r="C263" s="80" t="s">
        <v>561</v>
      </c>
      <c r="D263" s="40">
        <v>5000</v>
      </c>
      <c r="E263" s="61">
        <v>985.2</v>
      </c>
      <c r="F263" s="43">
        <f>IF(OR(D263="-",E263&gt;=D263),"-",D263-IF(E263="-",0,E263))</f>
        <v>4014.8</v>
      </c>
    </row>
    <row r="264" spans="1:6" ht="31.2" x14ac:dyDescent="0.25">
      <c r="A264" s="42" t="s">
        <v>223</v>
      </c>
      <c r="B264" s="69" t="s">
        <v>209</v>
      </c>
      <c r="C264" s="80" t="s">
        <v>562</v>
      </c>
      <c r="D264" s="40">
        <v>5000</v>
      </c>
      <c r="E264" s="61">
        <v>985.2</v>
      </c>
      <c r="F264" s="43">
        <f>IF(OR(D264="-",E264&gt;=D264),"-",D264-IF(E264="-",0,E264))</f>
        <v>4014.8</v>
      </c>
    </row>
    <row r="265" spans="1:6" ht="31.2" x14ac:dyDescent="0.25">
      <c r="A265" s="42" t="s">
        <v>514</v>
      </c>
      <c r="B265" s="69" t="s">
        <v>209</v>
      </c>
      <c r="C265" s="80" t="s">
        <v>563</v>
      </c>
      <c r="D265" s="40">
        <v>519360</v>
      </c>
      <c r="E265" s="61">
        <v>4777.95</v>
      </c>
      <c r="F265" s="43">
        <f>IF(OR(D265="-",E265&gt;=D265),"-",D265-IF(E265="-",0,E265))</f>
        <v>514582.05</v>
      </c>
    </row>
    <row r="266" spans="1:6" ht="31.2" x14ac:dyDescent="0.25">
      <c r="A266" s="42" t="s">
        <v>223</v>
      </c>
      <c r="B266" s="69" t="s">
        <v>209</v>
      </c>
      <c r="C266" s="80" t="s">
        <v>564</v>
      </c>
      <c r="D266" s="40">
        <v>519360</v>
      </c>
      <c r="E266" s="61">
        <v>4777.95</v>
      </c>
      <c r="F266" s="43">
        <f>IF(OR(D266="-",E266&gt;=D266),"-",D266-IF(E266="-",0,E266))</f>
        <v>514582.05</v>
      </c>
    </row>
    <row r="267" spans="1:6" ht="21" x14ac:dyDescent="0.25">
      <c r="A267" s="42" t="s">
        <v>231</v>
      </c>
      <c r="B267" s="69" t="s">
        <v>209</v>
      </c>
      <c r="C267" s="80" t="s">
        <v>565</v>
      </c>
      <c r="D267" s="40">
        <v>1745007</v>
      </c>
      <c r="E267" s="61">
        <v>5.45</v>
      </c>
      <c r="F267" s="43">
        <f>IF(OR(D267="-",E267&gt;=D267),"-",D267-IF(E267="-",0,E267))</f>
        <v>1745001.55</v>
      </c>
    </row>
    <row r="268" spans="1:6" ht="31.2" x14ac:dyDescent="0.25">
      <c r="A268" s="42" t="s">
        <v>223</v>
      </c>
      <c r="B268" s="69" t="s">
        <v>209</v>
      </c>
      <c r="C268" s="80" t="s">
        <v>566</v>
      </c>
      <c r="D268" s="40">
        <v>1745007</v>
      </c>
      <c r="E268" s="61">
        <v>5.45</v>
      </c>
      <c r="F268" s="43">
        <f>IF(OR(D268="-",E268&gt;=D268),"-",D268-IF(E268="-",0,E268))</f>
        <v>1745001.55</v>
      </c>
    </row>
    <row r="269" spans="1:6" x14ac:dyDescent="0.25">
      <c r="A269" s="42" t="s">
        <v>234</v>
      </c>
      <c r="B269" s="69" t="s">
        <v>209</v>
      </c>
      <c r="C269" s="80" t="s">
        <v>567</v>
      </c>
      <c r="D269" s="40">
        <v>3000</v>
      </c>
      <c r="E269" s="61" t="s">
        <v>53</v>
      </c>
      <c r="F269" s="43" t="str">
        <f>IF(OR(D269="-",E269&gt;=D269),"-",D269-IF(E269="-",0,E269))</f>
        <v>-</v>
      </c>
    </row>
    <row r="270" spans="1:6" ht="31.2" x14ac:dyDescent="0.25">
      <c r="A270" s="42" t="s">
        <v>223</v>
      </c>
      <c r="B270" s="69" t="s">
        <v>209</v>
      </c>
      <c r="C270" s="80" t="s">
        <v>568</v>
      </c>
      <c r="D270" s="40">
        <v>3000</v>
      </c>
      <c r="E270" s="61" t="s">
        <v>53</v>
      </c>
      <c r="F270" s="43" t="str">
        <f>IF(OR(D270="-",E270&gt;=D270),"-",D270-IF(E270="-",0,E270))</f>
        <v>-</v>
      </c>
    </row>
    <row r="271" spans="1:6" ht="21" x14ac:dyDescent="0.25">
      <c r="A271" s="42" t="s">
        <v>569</v>
      </c>
      <c r="B271" s="69" t="s">
        <v>209</v>
      </c>
      <c r="C271" s="80" t="s">
        <v>570</v>
      </c>
      <c r="D271" s="40">
        <v>90000</v>
      </c>
      <c r="E271" s="61" t="s">
        <v>53</v>
      </c>
      <c r="F271" s="43" t="str">
        <f>IF(OR(D271="-",E271&gt;=D271),"-",D271-IF(E271="-",0,E271))</f>
        <v>-</v>
      </c>
    </row>
    <row r="272" spans="1:6" ht="31.2" x14ac:dyDescent="0.25">
      <c r="A272" s="42" t="s">
        <v>535</v>
      </c>
      <c r="B272" s="69" t="s">
        <v>209</v>
      </c>
      <c r="C272" s="80" t="s">
        <v>571</v>
      </c>
      <c r="D272" s="40">
        <v>65000</v>
      </c>
      <c r="E272" s="61" t="s">
        <v>53</v>
      </c>
      <c r="F272" s="43" t="str">
        <f>IF(OR(D272="-",E272&gt;=D272),"-",D272-IF(E272="-",0,E272))</f>
        <v>-</v>
      </c>
    </row>
    <row r="273" spans="1:6" ht="31.2" x14ac:dyDescent="0.25">
      <c r="A273" s="42" t="s">
        <v>223</v>
      </c>
      <c r="B273" s="69" t="s">
        <v>209</v>
      </c>
      <c r="C273" s="80" t="s">
        <v>572</v>
      </c>
      <c r="D273" s="40">
        <v>65000</v>
      </c>
      <c r="E273" s="61" t="s">
        <v>53</v>
      </c>
      <c r="F273" s="43" t="str">
        <f>IF(OR(D273="-",E273&gt;=D273),"-",D273-IF(E273="-",0,E273))</f>
        <v>-</v>
      </c>
    </row>
    <row r="274" spans="1:6" ht="21" x14ac:dyDescent="0.25">
      <c r="A274" s="42" t="s">
        <v>231</v>
      </c>
      <c r="B274" s="69" t="s">
        <v>209</v>
      </c>
      <c r="C274" s="80" t="s">
        <v>573</v>
      </c>
      <c r="D274" s="40">
        <v>25000</v>
      </c>
      <c r="E274" s="61" t="s">
        <v>53</v>
      </c>
      <c r="F274" s="43" t="str">
        <f>IF(OR(D274="-",E274&gt;=D274),"-",D274-IF(E274="-",0,E274))</f>
        <v>-</v>
      </c>
    </row>
    <row r="275" spans="1:6" ht="31.8" thickBot="1" x14ac:dyDescent="0.3">
      <c r="A275" s="42" t="s">
        <v>223</v>
      </c>
      <c r="B275" s="69" t="s">
        <v>209</v>
      </c>
      <c r="C275" s="80" t="s">
        <v>574</v>
      </c>
      <c r="D275" s="40">
        <v>25000</v>
      </c>
      <c r="E275" s="61" t="s">
        <v>53</v>
      </c>
      <c r="F275" s="43" t="str">
        <f>IF(OR(D275="-",E275&gt;=D275),"-",D275-IF(E275="-",0,E275))</f>
        <v>-</v>
      </c>
    </row>
    <row r="276" spans="1:6" ht="9" customHeight="1" thickBot="1" x14ac:dyDescent="0.3">
      <c r="A276" s="74"/>
      <c r="B276" s="70"/>
      <c r="C276" s="84"/>
      <c r="D276" s="87"/>
      <c r="E276" s="70"/>
      <c r="F276" s="70"/>
    </row>
    <row r="277" spans="1:6" ht="13.8" customHeight="1" thickBot="1" x14ac:dyDescent="0.3">
      <c r="A277" s="68" t="s">
        <v>575</v>
      </c>
      <c r="B277" s="65" t="s">
        <v>576</v>
      </c>
      <c r="C277" s="85" t="s">
        <v>210</v>
      </c>
      <c r="D277" s="66">
        <v>-1368400</v>
      </c>
      <c r="E277" s="66">
        <v>-4011698.71</v>
      </c>
      <c r="F277" s="67" t="s">
        <v>577</v>
      </c>
    </row>
  </sheetData>
  <mergeCells count="7">
    <mergeCell ref="F4:F9"/>
    <mergeCell ref="A2:D2"/>
    <mergeCell ref="A4:A11"/>
    <mergeCell ref="B4:B11"/>
    <mergeCell ref="C4:C9"/>
    <mergeCell ref="D4:D11"/>
    <mergeCell ref="E4:E9"/>
  </mergeCells>
  <conditionalFormatting sqref="E13:F13">
    <cfRule type="cellIs" dxfId="276" priority="263" stopIfTrue="1" operator="equal">
      <formula>0</formula>
    </cfRule>
  </conditionalFormatting>
  <conditionalFormatting sqref="E15:F15">
    <cfRule type="cellIs" dxfId="275" priority="262" stopIfTrue="1" operator="equal">
      <formula>0</formula>
    </cfRule>
  </conditionalFormatting>
  <conditionalFormatting sqref="E16:F16">
    <cfRule type="cellIs" dxfId="274" priority="261" stopIfTrue="1" operator="equal">
      <formula>0</formula>
    </cfRule>
  </conditionalFormatting>
  <conditionalFormatting sqref="E17:F17">
    <cfRule type="cellIs" dxfId="273" priority="260" stopIfTrue="1" operator="equal">
      <formula>0</formula>
    </cfRule>
  </conditionalFormatting>
  <conditionalFormatting sqref="E18:F18">
    <cfRule type="cellIs" dxfId="272" priority="259" stopIfTrue="1" operator="equal">
      <formula>0</formula>
    </cfRule>
  </conditionalFormatting>
  <conditionalFormatting sqref="E19:F19">
    <cfRule type="cellIs" dxfId="271" priority="258" stopIfTrue="1" operator="equal">
      <formula>0</formula>
    </cfRule>
  </conditionalFormatting>
  <conditionalFormatting sqref="E20:F20">
    <cfRule type="cellIs" dxfId="270" priority="257" stopIfTrue="1" operator="equal">
      <formula>0</formula>
    </cfRule>
  </conditionalFormatting>
  <conditionalFormatting sqref="E21:F21">
    <cfRule type="cellIs" dxfId="269" priority="256" stopIfTrue="1" operator="equal">
      <formula>0</formula>
    </cfRule>
  </conditionalFormatting>
  <conditionalFormatting sqref="E22:F22">
    <cfRule type="cellIs" dxfId="268" priority="255" stopIfTrue="1" operator="equal">
      <formula>0</formula>
    </cfRule>
  </conditionalFormatting>
  <conditionalFormatting sqref="E23:F23">
    <cfRule type="cellIs" dxfId="267" priority="254" stopIfTrue="1" operator="equal">
      <formula>0</formula>
    </cfRule>
  </conditionalFormatting>
  <conditionalFormatting sqref="E24:F24">
    <cfRule type="cellIs" dxfId="266" priority="253" stopIfTrue="1" operator="equal">
      <formula>0</formula>
    </cfRule>
  </conditionalFormatting>
  <conditionalFormatting sqref="E25:F25">
    <cfRule type="cellIs" dxfId="265" priority="252" stopIfTrue="1" operator="equal">
      <formula>0</formula>
    </cfRule>
  </conditionalFormatting>
  <conditionalFormatting sqref="E26:F26">
    <cfRule type="cellIs" dxfId="264" priority="251" stopIfTrue="1" operator="equal">
      <formula>0</formula>
    </cfRule>
  </conditionalFormatting>
  <conditionalFormatting sqref="E27:F27">
    <cfRule type="cellIs" dxfId="263" priority="250" stopIfTrue="1" operator="equal">
      <formula>0</formula>
    </cfRule>
  </conditionalFormatting>
  <conditionalFormatting sqref="E28:F28">
    <cfRule type="cellIs" dxfId="262" priority="249" stopIfTrue="1" operator="equal">
      <formula>0</formula>
    </cfRule>
  </conditionalFormatting>
  <conditionalFormatting sqref="E29:F29">
    <cfRule type="cellIs" dxfId="261" priority="248" stopIfTrue="1" operator="equal">
      <formula>0</formula>
    </cfRule>
  </conditionalFormatting>
  <conditionalFormatting sqref="E30:F30">
    <cfRule type="cellIs" dxfId="260" priority="247" stopIfTrue="1" operator="equal">
      <formula>0</formula>
    </cfRule>
  </conditionalFormatting>
  <conditionalFormatting sqref="E31:F31">
    <cfRule type="cellIs" dxfId="259" priority="246" stopIfTrue="1" operator="equal">
      <formula>0</formula>
    </cfRule>
  </conditionalFormatting>
  <conditionalFormatting sqref="E32:F32">
    <cfRule type="cellIs" dxfId="258" priority="245" stopIfTrue="1" operator="equal">
      <formula>0</formula>
    </cfRule>
  </conditionalFormatting>
  <conditionalFormatting sqref="E33:F33">
    <cfRule type="cellIs" dxfId="257" priority="244" stopIfTrue="1" operator="equal">
      <formula>0</formula>
    </cfRule>
  </conditionalFormatting>
  <conditionalFormatting sqref="E34:F34">
    <cfRule type="cellIs" dxfId="256" priority="243" stopIfTrue="1" operator="equal">
      <formula>0</formula>
    </cfRule>
  </conditionalFormatting>
  <conditionalFormatting sqref="E35:F35">
    <cfRule type="cellIs" dxfId="255" priority="242" stopIfTrue="1" operator="equal">
      <formula>0</formula>
    </cfRule>
  </conditionalFormatting>
  <conditionalFormatting sqref="E36:F36">
    <cfRule type="cellIs" dxfId="254" priority="241" stopIfTrue="1" operator="equal">
      <formula>0</formula>
    </cfRule>
  </conditionalFormatting>
  <conditionalFormatting sqref="E37:F37">
    <cfRule type="cellIs" dxfId="253" priority="240" stopIfTrue="1" operator="equal">
      <formula>0</formula>
    </cfRule>
  </conditionalFormatting>
  <conditionalFormatting sqref="E38:F38">
    <cfRule type="cellIs" dxfId="252" priority="239" stopIfTrue="1" operator="equal">
      <formula>0</formula>
    </cfRule>
  </conditionalFormatting>
  <conditionalFormatting sqref="E39:F39">
    <cfRule type="cellIs" dxfId="251" priority="238" stopIfTrue="1" operator="equal">
      <formula>0</formula>
    </cfRule>
  </conditionalFormatting>
  <conditionalFormatting sqref="E40:F40">
    <cfRule type="cellIs" dxfId="250" priority="237" stopIfTrue="1" operator="equal">
      <formula>0</formula>
    </cfRule>
  </conditionalFormatting>
  <conditionalFormatting sqref="E41:F41">
    <cfRule type="cellIs" dxfId="249" priority="236" stopIfTrue="1" operator="equal">
      <formula>0</formula>
    </cfRule>
  </conditionalFormatting>
  <conditionalFormatting sqref="E42:F42">
    <cfRule type="cellIs" dxfId="248" priority="235" stopIfTrue="1" operator="equal">
      <formula>0</formula>
    </cfRule>
  </conditionalFormatting>
  <conditionalFormatting sqref="E43:F43">
    <cfRule type="cellIs" dxfId="247" priority="234" stopIfTrue="1" operator="equal">
      <formula>0</formula>
    </cfRule>
  </conditionalFormatting>
  <conditionalFormatting sqref="E44:F44">
    <cfRule type="cellIs" dxfId="246" priority="233" stopIfTrue="1" operator="equal">
      <formula>0</formula>
    </cfRule>
  </conditionalFormatting>
  <conditionalFormatting sqref="E45:F45">
    <cfRule type="cellIs" dxfId="245" priority="232" stopIfTrue="1" operator="equal">
      <formula>0</formula>
    </cfRule>
  </conditionalFormatting>
  <conditionalFormatting sqref="E46:F46">
    <cfRule type="cellIs" dxfId="244" priority="231" stopIfTrue="1" operator="equal">
      <formula>0</formula>
    </cfRule>
  </conditionalFormatting>
  <conditionalFormatting sqref="E47:F47">
    <cfRule type="cellIs" dxfId="243" priority="230" stopIfTrue="1" operator="equal">
      <formula>0</formula>
    </cfRule>
  </conditionalFormatting>
  <conditionalFormatting sqref="E48:F48">
    <cfRule type="cellIs" dxfId="242" priority="229" stopIfTrue="1" operator="equal">
      <formula>0</formula>
    </cfRule>
  </conditionalFormatting>
  <conditionalFormatting sqref="E49:F49">
    <cfRule type="cellIs" dxfId="241" priority="228" stopIfTrue="1" operator="equal">
      <formula>0</formula>
    </cfRule>
  </conditionalFormatting>
  <conditionalFormatting sqref="E50:F50">
    <cfRule type="cellIs" dxfId="240" priority="227" stopIfTrue="1" operator="equal">
      <formula>0</formula>
    </cfRule>
  </conditionalFormatting>
  <conditionalFormatting sqref="E51:F51">
    <cfRule type="cellIs" dxfId="239" priority="226" stopIfTrue="1" operator="equal">
      <formula>0</formula>
    </cfRule>
  </conditionalFormatting>
  <conditionalFormatting sqref="E52:F52">
    <cfRule type="cellIs" dxfId="238" priority="225" stopIfTrue="1" operator="equal">
      <formula>0</formula>
    </cfRule>
  </conditionalFormatting>
  <conditionalFormatting sqref="E53:F53">
    <cfRule type="cellIs" dxfId="237" priority="224" stopIfTrue="1" operator="equal">
      <formula>0</formula>
    </cfRule>
  </conditionalFormatting>
  <conditionalFormatting sqref="E54:F54">
    <cfRule type="cellIs" dxfId="236" priority="223" stopIfTrue="1" operator="equal">
      <formula>0</formula>
    </cfRule>
  </conditionalFormatting>
  <conditionalFormatting sqref="E55:F55">
    <cfRule type="cellIs" dxfId="235" priority="222" stopIfTrue="1" operator="equal">
      <formula>0</formula>
    </cfRule>
  </conditionalFormatting>
  <conditionalFormatting sqref="E56:F56">
    <cfRule type="cellIs" dxfId="234" priority="221" stopIfTrue="1" operator="equal">
      <formula>0</formula>
    </cfRule>
  </conditionalFormatting>
  <conditionalFormatting sqref="E57:F57">
    <cfRule type="cellIs" dxfId="233" priority="220" stopIfTrue="1" operator="equal">
      <formula>0</formula>
    </cfRule>
  </conditionalFormatting>
  <conditionalFormatting sqref="E58:F58">
    <cfRule type="cellIs" dxfId="232" priority="219" stopIfTrue="1" operator="equal">
      <formula>0</formula>
    </cfRule>
  </conditionalFormatting>
  <conditionalFormatting sqref="E59:F59">
    <cfRule type="cellIs" dxfId="231" priority="218" stopIfTrue="1" operator="equal">
      <formula>0</formula>
    </cfRule>
  </conditionalFormatting>
  <conditionalFormatting sqref="E60:F60">
    <cfRule type="cellIs" dxfId="230" priority="217" stopIfTrue="1" operator="equal">
      <formula>0</formula>
    </cfRule>
  </conditionalFormatting>
  <conditionalFormatting sqref="E61:F61">
    <cfRule type="cellIs" dxfId="229" priority="216" stopIfTrue="1" operator="equal">
      <formula>0</formula>
    </cfRule>
  </conditionalFormatting>
  <conditionalFormatting sqref="E62:F62">
    <cfRule type="cellIs" dxfId="228" priority="215" stopIfTrue="1" operator="equal">
      <formula>0</formula>
    </cfRule>
  </conditionalFormatting>
  <conditionalFormatting sqref="E63:F63">
    <cfRule type="cellIs" dxfId="227" priority="214" stopIfTrue="1" operator="equal">
      <formula>0</formula>
    </cfRule>
  </conditionalFormatting>
  <conditionalFormatting sqref="E64:F64">
    <cfRule type="cellIs" dxfId="226" priority="213" stopIfTrue="1" operator="equal">
      <formula>0</formula>
    </cfRule>
  </conditionalFormatting>
  <conditionalFormatting sqref="E65:F65">
    <cfRule type="cellIs" dxfId="225" priority="212" stopIfTrue="1" operator="equal">
      <formula>0</formula>
    </cfRule>
  </conditionalFormatting>
  <conditionalFormatting sqref="E66:F66">
    <cfRule type="cellIs" dxfId="224" priority="211" stopIfTrue="1" operator="equal">
      <formula>0</formula>
    </cfRule>
  </conditionalFormatting>
  <conditionalFormatting sqref="E67:F67">
    <cfRule type="cellIs" dxfId="223" priority="210" stopIfTrue="1" operator="equal">
      <formula>0</formula>
    </cfRule>
  </conditionalFormatting>
  <conditionalFormatting sqref="E68:F68">
    <cfRule type="cellIs" dxfId="222" priority="209" stopIfTrue="1" operator="equal">
      <formula>0</formula>
    </cfRule>
  </conditionalFormatting>
  <conditionalFormatting sqref="E69:F69">
    <cfRule type="cellIs" dxfId="221" priority="208" stopIfTrue="1" operator="equal">
      <formula>0</formula>
    </cfRule>
  </conditionalFormatting>
  <conditionalFormatting sqref="E70:F70">
    <cfRule type="cellIs" dxfId="220" priority="207" stopIfTrue="1" operator="equal">
      <formula>0</formula>
    </cfRule>
  </conditionalFormatting>
  <conditionalFormatting sqref="E71:F71">
    <cfRule type="cellIs" dxfId="219" priority="206" stopIfTrue="1" operator="equal">
      <formula>0</formula>
    </cfRule>
  </conditionalFormatting>
  <conditionalFormatting sqref="E72:F72">
    <cfRule type="cellIs" dxfId="218" priority="205" stopIfTrue="1" operator="equal">
      <formula>0</formula>
    </cfRule>
  </conditionalFormatting>
  <conditionalFormatting sqref="E73:F73">
    <cfRule type="cellIs" dxfId="217" priority="204" stopIfTrue="1" operator="equal">
      <formula>0</formula>
    </cfRule>
  </conditionalFormatting>
  <conditionalFormatting sqref="E74:F74">
    <cfRule type="cellIs" dxfId="216" priority="203" stopIfTrue="1" operator="equal">
      <formula>0</formula>
    </cfRule>
  </conditionalFormatting>
  <conditionalFormatting sqref="E75:F75">
    <cfRule type="cellIs" dxfId="215" priority="202" stopIfTrue="1" operator="equal">
      <formula>0</formula>
    </cfRule>
  </conditionalFormatting>
  <conditionalFormatting sqref="E76:F76">
    <cfRule type="cellIs" dxfId="214" priority="201" stopIfTrue="1" operator="equal">
      <formula>0</formula>
    </cfRule>
  </conditionalFormatting>
  <conditionalFormatting sqref="E77:F77">
    <cfRule type="cellIs" dxfId="213" priority="200" stopIfTrue="1" operator="equal">
      <formula>0</formula>
    </cfRule>
  </conditionalFormatting>
  <conditionalFormatting sqref="E78:F78">
    <cfRule type="cellIs" dxfId="212" priority="199" stopIfTrue="1" operator="equal">
      <formula>0</formula>
    </cfRule>
  </conditionalFormatting>
  <conditionalFormatting sqref="E79:F79">
    <cfRule type="cellIs" dxfId="211" priority="198" stopIfTrue="1" operator="equal">
      <formula>0</formula>
    </cfRule>
  </conditionalFormatting>
  <conditionalFormatting sqref="E80:F80">
    <cfRule type="cellIs" dxfId="210" priority="197" stopIfTrue="1" operator="equal">
      <formula>0</formula>
    </cfRule>
  </conditionalFormatting>
  <conditionalFormatting sqref="E81:F81">
    <cfRule type="cellIs" dxfId="209" priority="196" stopIfTrue="1" operator="equal">
      <formula>0</formula>
    </cfRule>
  </conditionalFormatting>
  <conditionalFormatting sqref="E82:F82">
    <cfRule type="cellIs" dxfId="208" priority="195" stopIfTrue="1" operator="equal">
      <formula>0</formula>
    </cfRule>
  </conditionalFormatting>
  <conditionalFormatting sqref="E83:F83">
    <cfRule type="cellIs" dxfId="207" priority="194" stopIfTrue="1" operator="equal">
      <formula>0</formula>
    </cfRule>
  </conditionalFormatting>
  <conditionalFormatting sqref="E84:F84">
    <cfRule type="cellIs" dxfId="206" priority="193" stopIfTrue="1" operator="equal">
      <formula>0</formula>
    </cfRule>
  </conditionalFormatting>
  <conditionalFormatting sqref="E85:F85">
    <cfRule type="cellIs" dxfId="205" priority="192" stopIfTrue="1" operator="equal">
      <formula>0</formula>
    </cfRule>
  </conditionalFormatting>
  <conditionalFormatting sqref="E86:F86">
    <cfRule type="cellIs" dxfId="204" priority="191" stopIfTrue="1" operator="equal">
      <formula>0</formula>
    </cfRule>
  </conditionalFormatting>
  <conditionalFormatting sqref="E87:F87">
    <cfRule type="cellIs" dxfId="203" priority="190" stopIfTrue="1" operator="equal">
      <formula>0</formula>
    </cfRule>
  </conditionalFormatting>
  <conditionalFormatting sqref="E88:F88">
    <cfRule type="cellIs" dxfId="202" priority="189" stopIfTrue="1" operator="equal">
      <formula>0</formula>
    </cfRule>
  </conditionalFormatting>
  <conditionalFormatting sqref="E89:F89">
    <cfRule type="cellIs" dxfId="201" priority="188" stopIfTrue="1" operator="equal">
      <formula>0</formula>
    </cfRule>
  </conditionalFormatting>
  <conditionalFormatting sqref="E90:F90">
    <cfRule type="cellIs" dxfId="200" priority="187" stopIfTrue="1" operator="equal">
      <formula>0</formula>
    </cfRule>
  </conditionalFormatting>
  <conditionalFormatting sqref="E91:F91">
    <cfRule type="cellIs" dxfId="199" priority="186" stopIfTrue="1" operator="equal">
      <formula>0</formula>
    </cfRule>
  </conditionalFormatting>
  <conditionalFormatting sqref="E92:F92">
    <cfRule type="cellIs" dxfId="198" priority="185" stopIfTrue="1" operator="equal">
      <formula>0</formula>
    </cfRule>
  </conditionalFormatting>
  <conditionalFormatting sqref="E93:F93">
    <cfRule type="cellIs" dxfId="197" priority="184" stopIfTrue="1" operator="equal">
      <formula>0</formula>
    </cfRule>
  </conditionalFormatting>
  <conditionalFormatting sqref="E94:F94">
    <cfRule type="cellIs" dxfId="196" priority="183" stopIfTrue="1" operator="equal">
      <formula>0</formula>
    </cfRule>
  </conditionalFormatting>
  <conditionalFormatting sqref="E95:F95">
    <cfRule type="cellIs" dxfId="195" priority="182" stopIfTrue="1" operator="equal">
      <formula>0</formula>
    </cfRule>
  </conditionalFormatting>
  <conditionalFormatting sqref="E96:F96">
    <cfRule type="cellIs" dxfId="194" priority="181" stopIfTrue="1" operator="equal">
      <formula>0</formula>
    </cfRule>
  </conditionalFormatting>
  <conditionalFormatting sqref="E97:F97">
    <cfRule type="cellIs" dxfId="193" priority="180" stopIfTrue="1" operator="equal">
      <formula>0</formula>
    </cfRule>
  </conditionalFormatting>
  <conditionalFormatting sqref="E98:F98">
    <cfRule type="cellIs" dxfId="192" priority="179" stopIfTrue="1" operator="equal">
      <formula>0</formula>
    </cfRule>
  </conditionalFormatting>
  <conditionalFormatting sqref="E99:F99">
    <cfRule type="cellIs" dxfId="191" priority="178" stopIfTrue="1" operator="equal">
      <formula>0</formula>
    </cfRule>
  </conditionalFormatting>
  <conditionalFormatting sqref="E100:F100">
    <cfRule type="cellIs" dxfId="190" priority="177" stopIfTrue="1" operator="equal">
      <formula>0</formula>
    </cfRule>
  </conditionalFormatting>
  <conditionalFormatting sqref="E101:F101">
    <cfRule type="cellIs" dxfId="189" priority="176" stopIfTrue="1" operator="equal">
      <formula>0</formula>
    </cfRule>
  </conditionalFormatting>
  <conditionalFormatting sqref="E102:F102">
    <cfRule type="cellIs" dxfId="188" priority="175" stopIfTrue="1" operator="equal">
      <formula>0</formula>
    </cfRule>
  </conditionalFormatting>
  <conditionalFormatting sqref="E103:F103">
    <cfRule type="cellIs" dxfId="187" priority="174" stopIfTrue="1" operator="equal">
      <formula>0</formula>
    </cfRule>
  </conditionalFormatting>
  <conditionalFormatting sqref="E104:F104">
    <cfRule type="cellIs" dxfId="186" priority="173" stopIfTrue="1" operator="equal">
      <formula>0</formula>
    </cfRule>
  </conditionalFormatting>
  <conditionalFormatting sqref="E105:F105">
    <cfRule type="cellIs" dxfId="185" priority="172" stopIfTrue="1" operator="equal">
      <formula>0</formula>
    </cfRule>
  </conditionalFormatting>
  <conditionalFormatting sqref="E106:F106">
    <cfRule type="cellIs" dxfId="184" priority="171" stopIfTrue="1" operator="equal">
      <formula>0</formula>
    </cfRule>
  </conditionalFormatting>
  <conditionalFormatting sqref="E107:F107">
    <cfRule type="cellIs" dxfId="183" priority="170" stopIfTrue="1" operator="equal">
      <formula>0</formula>
    </cfRule>
  </conditionalFormatting>
  <conditionalFormatting sqref="E108:F108">
    <cfRule type="cellIs" dxfId="182" priority="169" stopIfTrue="1" operator="equal">
      <formula>0</formula>
    </cfRule>
  </conditionalFormatting>
  <conditionalFormatting sqref="E109:F109">
    <cfRule type="cellIs" dxfId="181" priority="168" stopIfTrue="1" operator="equal">
      <formula>0</formula>
    </cfRule>
  </conditionalFormatting>
  <conditionalFormatting sqref="E110:F110">
    <cfRule type="cellIs" dxfId="180" priority="167" stopIfTrue="1" operator="equal">
      <formula>0</formula>
    </cfRule>
  </conditionalFormatting>
  <conditionalFormatting sqref="E111:F111">
    <cfRule type="cellIs" dxfId="179" priority="166" stopIfTrue="1" operator="equal">
      <formula>0</formula>
    </cfRule>
  </conditionalFormatting>
  <conditionalFormatting sqref="E112:F112">
    <cfRule type="cellIs" dxfId="178" priority="165" stopIfTrue="1" operator="equal">
      <formula>0</formula>
    </cfRule>
  </conditionalFormatting>
  <conditionalFormatting sqref="E113:F113">
    <cfRule type="cellIs" dxfId="177" priority="164" stopIfTrue="1" operator="equal">
      <formula>0</formula>
    </cfRule>
  </conditionalFormatting>
  <conditionalFormatting sqref="E114:F114">
    <cfRule type="cellIs" dxfId="176" priority="163" stopIfTrue="1" operator="equal">
      <formula>0</formula>
    </cfRule>
  </conditionalFormatting>
  <conditionalFormatting sqref="E115:F115">
    <cfRule type="cellIs" dxfId="175" priority="162" stopIfTrue="1" operator="equal">
      <formula>0</formula>
    </cfRule>
  </conditionalFormatting>
  <conditionalFormatting sqref="E116:F116">
    <cfRule type="cellIs" dxfId="174" priority="161" stopIfTrue="1" operator="equal">
      <formula>0</formula>
    </cfRule>
  </conditionalFormatting>
  <conditionalFormatting sqref="E117:F117">
    <cfRule type="cellIs" dxfId="173" priority="160" stopIfTrue="1" operator="equal">
      <formula>0</formula>
    </cfRule>
  </conditionalFormatting>
  <conditionalFormatting sqref="E118:F118">
    <cfRule type="cellIs" dxfId="172" priority="159" stopIfTrue="1" operator="equal">
      <formula>0</formula>
    </cfRule>
  </conditionalFormatting>
  <conditionalFormatting sqref="E119:F119">
    <cfRule type="cellIs" dxfId="171" priority="158" stopIfTrue="1" operator="equal">
      <formula>0</formula>
    </cfRule>
  </conditionalFormatting>
  <conditionalFormatting sqref="E120:F120">
    <cfRule type="cellIs" dxfId="170" priority="157" stopIfTrue="1" operator="equal">
      <formula>0</formula>
    </cfRule>
  </conditionalFormatting>
  <conditionalFormatting sqref="E121:F121">
    <cfRule type="cellIs" dxfId="169" priority="156" stopIfTrue="1" operator="equal">
      <formula>0</formula>
    </cfRule>
  </conditionalFormatting>
  <conditionalFormatting sqref="E122:F122">
    <cfRule type="cellIs" dxfId="168" priority="155" stopIfTrue="1" operator="equal">
      <formula>0</formula>
    </cfRule>
  </conditionalFormatting>
  <conditionalFormatting sqref="E123:F123">
    <cfRule type="cellIs" dxfId="167" priority="154" stopIfTrue="1" operator="equal">
      <formula>0</formula>
    </cfRule>
  </conditionalFormatting>
  <conditionalFormatting sqref="E124:F124">
    <cfRule type="cellIs" dxfId="166" priority="153" stopIfTrue="1" operator="equal">
      <formula>0</formula>
    </cfRule>
  </conditionalFormatting>
  <conditionalFormatting sqref="E125:F125">
    <cfRule type="cellIs" dxfId="165" priority="152" stopIfTrue="1" operator="equal">
      <formula>0</formula>
    </cfRule>
  </conditionalFormatting>
  <conditionalFormatting sqref="E126:F126">
    <cfRule type="cellIs" dxfId="164" priority="151" stopIfTrue="1" operator="equal">
      <formula>0</formula>
    </cfRule>
  </conditionalFormatting>
  <conditionalFormatting sqref="E127:F127">
    <cfRule type="cellIs" dxfId="163" priority="150" stopIfTrue="1" operator="equal">
      <formula>0</formula>
    </cfRule>
  </conditionalFormatting>
  <conditionalFormatting sqref="E128:F128">
    <cfRule type="cellIs" dxfId="162" priority="149" stopIfTrue="1" operator="equal">
      <formula>0</formula>
    </cfRule>
  </conditionalFormatting>
  <conditionalFormatting sqref="E129:F129">
    <cfRule type="cellIs" dxfId="161" priority="148" stopIfTrue="1" operator="equal">
      <formula>0</formula>
    </cfRule>
  </conditionalFormatting>
  <conditionalFormatting sqref="E130:F130">
    <cfRule type="cellIs" dxfId="160" priority="147" stopIfTrue="1" operator="equal">
      <formula>0</formula>
    </cfRule>
  </conditionalFormatting>
  <conditionalFormatting sqref="E131:F131">
    <cfRule type="cellIs" dxfId="159" priority="146" stopIfTrue="1" operator="equal">
      <formula>0</formula>
    </cfRule>
  </conditionalFormatting>
  <conditionalFormatting sqref="E132:F132">
    <cfRule type="cellIs" dxfId="158" priority="145" stopIfTrue="1" operator="equal">
      <formula>0</formula>
    </cfRule>
  </conditionalFormatting>
  <conditionalFormatting sqref="E133:F133">
    <cfRule type="cellIs" dxfId="157" priority="144" stopIfTrue="1" operator="equal">
      <formula>0</formula>
    </cfRule>
  </conditionalFormatting>
  <conditionalFormatting sqref="E134:F134">
    <cfRule type="cellIs" dxfId="156" priority="143" stopIfTrue="1" operator="equal">
      <formula>0</formula>
    </cfRule>
  </conditionalFormatting>
  <conditionalFormatting sqref="E135:F135">
    <cfRule type="cellIs" dxfId="155" priority="142" stopIfTrue="1" operator="equal">
      <formula>0</formula>
    </cfRule>
  </conditionalFormatting>
  <conditionalFormatting sqref="E136:F136">
    <cfRule type="cellIs" dxfId="154" priority="141" stopIfTrue="1" operator="equal">
      <formula>0</formula>
    </cfRule>
  </conditionalFormatting>
  <conditionalFormatting sqref="E137:F137">
    <cfRule type="cellIs" dxfId="153" priority="140" stopIfTrue="1" operator="equal">
      <formula>0</formula>
    </cfRule>
  </conditionalFormatting>
  <conditionalFormatting sqref="E138:F138">
    <cfRule type="cellIs" dxfId="152" priority="139" stopIfTrue="1" operator="equal">
      <formula>0</formula>
    </cfRule>
  </conditionalFormatting>
  <conditionalFormatting sqref="E139:F139">
    <cfRule type="cellIs" dxfId="151" priority="138" stopIfTrue="1" operator="equal">
      <formula>0</formula>
    </cfRule>
  </conditionalFormatting>
  <conditionalFormatting sqref="E140:F140">
    <cfRule type="cellIs" dxfId="150" priority="137" stopIfTrue="1" operator="equal">
      <formula>0</formula>
    </cfRule>
  </conditionalFormatting>
  <conditionalFormatting sqref="E141:F141">
    <cfRule type="cellIs" dxfId="149" priority="136" stopIfTrue="1" operator="equal">
      <formula>0</formula>
    </cfRule>
  </conditionalFormatting>
  <conditionalFormatting sqref="E142:F142">
    <cfRule type="cellIs" dxfId="148" priority="135" stopIfTrue="1" operator="equal">
      <formula>0</formula>
    </cfRule>
  </conditionalFormatting>
  <conditionalFormatting sqref="E143:F143">
    <cfRule type="cellIs" dxfId="147" priority="134" stopIfTrue="1" operator="equal">
      <formula>0</formula>
    </cfRule>
  </conditionalFormatting>
  <conditionalFormatting sqref="E144:F144">
    <cfRule type="cellIs" dxfId="146" priority="133" stopIfTrue="1" operator="equal">
      <formula>0</formula>
    </cfRule>
  </conditionalFormatting>
  <conditionalFormatting sqref="E145:F145">
    <cfRule type="cellIs" dxfId="145" priority="132" stopIfTrue="1" operator="equal">
      <formula>0</formula>
    </cfRule>
  </conditionalFormatting>
  <conditionalFormatting sqref="E146:F146">
    <cfRule type="cellIs" dxfId="144" priority="131" stopIfTrue="1" operator="equal">
      <formula>0</formula>
    </cfRule>
  </conditionalFormatting>
  <conditionalFormatting sqref="E147:F147">
    <cfRule type="cellIs" dxfId="143" priority="130" stopIfTrue="1" operator="equal">
      <formula>0</formula>
    </cfRule>
  </conditionalFormatting>
  <conditionalFormatting sqref="E148:F148">
    <cfRule type="cellIs" dxfId="142" priority="129" stopIfTrue="1" operator="equal">
      <formula>0</formula>
    </cfRule>
  </conditionalFormatting>
  <conditionalFormatting sqref="E149:F149">
    <cfRule type="cellIs" dxfId="141" priority="128" stopIfTrue="1" operator="equal">
      <formula>0</formula>
    </cfRule>
  </conditionalFormatting>
  <conditionalFormatting sqref="E150:F150">
    <cfRule type="cellIs" dxfId="140" priority="127" stopIfTrue="1" operator="equal">
      <formula>0</formula>
    </cfRule>
  </conditionalFormatting>
  <conditionalFormatting sqref="E151:F151">
    <cfRule type="cellIs" dxfId="139" priority="126" stopIfTrue="1" operator="equal">
      <formula>0</formula>
    </cfRule>
  </conditionalFormatting>
  <conditionalFormatting sqref="E152:F152">
    <cfRule type="cellIs" dxfId="138" priority="125" stopIfTrue="1" operator="equal">
      <formula>0</formula>
    </cfRule>
  </conditionalFormatting>
  <conditionalFormatting sqref="E153:F153">
    <cfRule type="cellIs" dxfId="137" priority="124" stopIfTrue="1" operator="equal">
      <formula>0</formula>
    </cfRule>
  </conditionalFormatting>
  <conditionalFormatting sqref="E154:F154">
    <cfRule type="cellIs" dxfId="136" priority="123" stopIfTrue="1" operator="equal">
      <formula>0</formula>
    </cfRule>
  </conditionalFormatting>
  <conditionalFormatting sqref="E155:F155">
    <cfRule type="cellIs" dxfId="135" priority="122" stopIfTrue="1" operator="equal">
      <formula>0</formula>
    </cfRule>
  </conditionalFormatting>
  <conditionalFormatting sqref="E156:F156">
    <cfRule type="cellIs" dxfId="134" priority="121" stopIfTrue="1" operator="equal">
      <formula>0</formula>
    </cfRule>
  </conditionalFormatting>
  <conditionalFormatting sqref="E157:F157">
    <cfRule type="cellIs" dxfId="133" priority="120" stopIfTrue="1" operator="equal">
      <formula>0</formula>
    </cfRule>
  </conditionalFormatting>
  <conditionalFormatting sqref="E158:F158">
    <cfRule type="cellIs" dxfId="132" priority="119" stopIfTrue="1" operator="equal">
      <formula>0</formula>
    </cfRule>
  </conditionalFormatting>
  <conditionalFormatting sqref="E159:F159">
    <cfRule type="cellIs" dxfId="131" priority="118" stopIfTrue="1" operator="equal">
      <formula>0</formula>
    </cfRule>
  </conditionalFormatting>
  <conditionalFormatting sqref="E160:F160">
    <cfRule type="cellIs" dxfId="130" priority="117" stopIfTrue="1" operator="equal">
      <formula>0</formula>
    </cfRule>
  </conditionalFormatting>
  <conditionalFormatting sqref="E161:F161">
    <cfRule type="cellIs" dxfId="129" priority="116" stopIfTrue="1" operator="equal">
      <formula>0</formula>
    </cfRule>
  </conditionalFormatting>
  <conditionalFormatting sqref="E162:F162">
    <cfRule type="cellIs" dxfId="128" priority="115" stopIfTrue="1" operator="equal">
      <formula>0</formula>
    </cfRule>
  </conditionalFormatting>
  <conditionalFormatting sqref="E163:F163">
    <cfRule type="cellIs" dxfId="127" priority="114" stopIfTrue="1" operator="equal">
      <formula>0</formula>
    </cfRule>
  </conditionalFormatting>
  <conditionalFormatting sqref="E164:F164">
    <cfRule type="cellIs" dxfId="126" priority="113" stopIfTrue="1" operator="equal">
      <formula>0</formula>
    </cfRule>
  </conditionalFormatting>
  <conditionalFormatting sqref="E165:F165">
    <cfRule type="cellIs" dxfId="125" priority="112" stopIfTrue="1" operator="equal">
      <formula>0</formula>
    </cfRule>
  </conditionalFormatting>
  <conditionalFormatting sqref="E166:F166">
    <cfRule type="cellIs" dxfId="124" priority="111" stopIfTrue="1" operator="equal">
      <formula>0</formula>
    </cfRule>
  </conditionalFormatting>
  <conditionalFormatting sqref="E167:F167">
    <cfRule type="cellIs" dxfId="123" priority="110" stopIfTrue="1" operator="equal">
      <formula>0</formula>
    </cfRule>
  </conditionalFormatting>
  <conditionalFormatting sqref="E168:F168">
    <cfRule type="cellIs" dxfId="122" priority="109" stopIfTrue="1" operator="equal">
      <formula>0</formula>
    </cfRule>
  </conditionalFormatting>
  <conditionalFormatting sqref="E169:F169">
    <cfRule type="cellIs" dxfId="121" priority="108" stopIfTrue="1" operator="equal">
      <formula>0</formula>
    </cfRule>
  </conditionalFormatting>
  <conditionalFormatting sqref="E170:F170">
    <cfRule type="cellIs" dxfId="120" priority="107" stopIfTrue="1" operator="equal">
      <formula>0</formula>
    </cfRule>
  </conditionalFormatting>
  <conditionalFormatting sqref="E171:F171">
    <cfRule type="cellIs" dxfId="119" priority="106" stopIfTrue="1" operator="equal">
      <formula>0</formula>
    </cfRule>
  </conditionalFormatting>
  <conditionalFormatting sqref="E172:F172">
    <cfRule type="cellIs" dxfId="118" priority="105" stopIfTrue="1" operator="equal">
      <formula>0</formula>
    </cfRule>
  </conditionalFormatting>
  <conditionalFormatting sqref="E173:F173">
    <cfRule type="cellIs" dxfId="117" priority="104" stopIfTrue="1" operator="equal">
      <formula>0</formula>
    </cfRule>
  </conditionalFormatting>
  <conditionalFormatting sqref="E174:F174">
    <cfRule type="cellIs" dxfId="116" priority="103" stopIfTrue="1" operator="equal">
      <formula>0</formula>
    </cfRule>
  </conditionalFormatting>
  <conditionalFormatting sqref="E175:F175">
    <cfRule type="cellIs" dxfId="115" priority="102" stopIfTrue="1" operator="equal">
      <formula>0</formula>
    </cfRule>
  </conditionalFormatting>
  <conditionalFormatting sqref="E176:F176">
    <cfRule type="cellIs" dxfId="114" priority="101" stopIfTrue="1" operator="equal">
      <formula>0</formula>
    </cfRule>
  </conditionalFormatting>
  <conditionalFormatting sqref="E177:F177">
    <cfRule type="cellIs" dxfId="113" priority="100" stopIfTrue="1" operator="equal">
      <formula>0</formula>
    </cfRule>
  </conditionalFormatting>
  <conditionalFormatting sqref="E178:F178">
    <cfRule type="cellIs" dxfId="112" priority="99" stopIfTrue="1" operator="equal">
      <formula>0</formula>
    </cfRule>
  </conditionalFormatting>
  <conditionalFormatting sqref="E179:F179">
    <cfRule type="cellIs" dxfId="111" priority="98" stopIfTrue="1" operator="equal">
      <formula>0</formula>
    </cfRule>
  </conditionalFormatting>
  <conditionalFormatting sqref="E180:F180">
    <cfRule type="cellIs" dxfId="110" priority="97" stopIfTrue="1" operator="equal">
      <formula>0</formula>
    </cfRule>
  </conditionalFormatting>
  <conditionalFormatting sqref="E181:F181">
    <cfRule type="cellIs" dxfId="109" priority="96" stopIfTrue="1" operator="equal">
      <formula>0</formula>
    </cfRule>
  </conditionalFormatting>
  <conditionalFormatting sqref="E182:F182">
    <cfRule type="cellIs" dxfId="108" priority="95" stopIfTrue="1" operator="equal">
      <formula>0</formula>
    </cfRule>
  </conditionalFormatting>
  <conditionalFormatting sqref="E183:F183">
    <cfRule type="cellIs" dxfId="107" priority="94" stopIfTrue="1" operator="equal">
      <formula>0</formula>
    </cfRule>
  </conditionalFormatting>
  <conditionalFormatting sqref="E184:F184">
    <cfRule type="cellIs" dxfId="106" priority="93" stopIfTrue="1" operator="equal">
      <formula>0</formula>
    </cfRule>
  </conditionalFormatting>
  <conditionalFormatting sqref="E185:F185">
    <cfRule type="cellIs" dxfId="105" priority="92" stopIfTrue="1" operator="equal">
      <formula>0</formula>
    </cfRule>
  </conditionalFormatting>
  <conditionalFormatting sqref="E186:F186">
    <cfRule type="cellIs" dxfId="104" priority="91" stopIfTrue="1" operator="equal">
      <formula>0</formula>
    </cfRule>
  </conditionalFormatting>
  <conditionalFormatting sqref="E187:F187">
    <cfRule type="cellIs" dxfId="103" priority="90" stopIfTrue="1" operator="equal">
      <formula>0</formula>
    </cfRule>
  </conditionalFormatting>
  <conditionalFormatting sqref="E188:F188">
    <cfRule type="cellIs" dxfId="102" priority="89" stopIfTrue="1" operator="equal">
      <formula>0</formula>
    </cfRule>
  </conditionalFormatting>
  <conditionalFormatting sqref="E189:F189">
    <cfRule type="cellIs" dxfId="101" priority="88" stopIfTrue="1" operator="equal">
      <formula>0</formula>
    </cfRule>
  </conditionalFormatting>
  <conditionalFormatting sqref="E190:F190">
    <cfRule type="cellIs" dxfId="100" priority="87" stopIfTrue="1" operator="equal">
      <formula>0</formula>
    </cfRule>
  </conditionalFormatting>
  <conditionalFormatting sqref="E191:F191">
    <cfRule type="cellIs" dxfId="99" priority="86" stopIfTrue="1" operator="equal">
      <formula>0</formula>
    </cfRule>
  </conditionalFormatting>
  <conditionalFormatting sqref="E192:F192">
    <cfRule type="cellIs" dxfId="98" priority="85" stopIfTrue="1" operator="equal">
      <formula>0</formula>
    </cfRule>
  </conditionalFormatting>
  <conditionalFormatting sqref="E193:F193">
    <cfRule type="cellIs" dxfId="97" priority="84" stopIfTrue="1" operator="equal">
      <formula>0</formula>
    </cfRule>
  </conditionalFormatting>
  <conditionalFormatting sqref="E194:F194">
    <cfRule type="cellIs" dxfId="96" priority="83" stopIfTrue="1" operator="equal">
      <formula>0</formula>
    </cfRule>
  </conditionalFormatting>
  <conditionalFormatting sqref="E195:F195">
    <cfRule type="cellIs" dxfId="95" priority="82" stopIfTrue="1" operator="equal">
      <formula>0</formula>
    </cfRule>
  </conditionalFormatting>
  <conditionalFormatting sqref="E196:F196">
    <cfRule type="cellIs" dxfId="94" priority="81" stopIfTrue="1" operator="equal">
      <formula>0</formula>
    </cfRule>
  </conditionalFormatting>
  <conditionalFormatting sqref="E197:F197">
    <cfRule type="cellIs" dxfId="93" priority="80" stopIfTrue="1" operator="equal">
      <formula>0</formula>
    </cfRule>
  </conditionalFormatting>
  <conditionalFormatting sqref="E198:F198">
    <cfRule type="cellIs" dxfId="92" priority="79" stopIfTrue="1" operator="equal">
      <formula>0</formula>
    </cfRule>
  </conditionalFormatting>
  <conditionalFormatting sqref="E199:F199">
    <cfRule type="cellIs" dxfId="91" priority="78" stopIfTrue="1" operator="equal">
      <formula>0</formula>
    </cfRule>
  </conditionalFormatting>
  <conditionalFormatting sqref="E200:F200">
    <cfRule type="cellIs" dxfId="90" priority="77" stopIfTrue="1" operator="equal">
      <formula>0</formula>
    </cfRule>
  </conditionalFormatting>
  <conditionalFormatting sqref="E201:F201">
    <cfRule type="cellIs" dxfId="89" priority="76" stopIfTrue="1" operator="equal">
      <formula>0</formula>
    </cfRule>
  </conditionalFormatting>
  <conditionalFormatting sqref="E202:F202">
    <cfRule type="cellIs" dxfId="88" priority="75" stopIfTrue="1" operator="equal">
      <formula>0</formula>
    </cfRule>
  </conditionalFormatting>
  <conditionalFormatting sqref="E203:F203">
    <cfRule type="cellIs" dxfId="87" priority="74" stopIfTrue="1" operator="equal">
      <formula>0</formula>
    </cfRule>
  </conditionalFormatting>
  <conditionalFormatting sqref="E204:F204">
    <cfRule type="cellIs" dxfId="86" priority="73" stopIfTrue="1" operator="equal">
      <formula>0</formula>
    </cfRule>
  </conditionalFormatting>
  <conditionalFormatting sqref="E205:F205">
    <cfRule type="cellIs" dxfId="85" priority="72" stopIfTrue="1" operator="equal">
      <formula>0</formula>
    </cfRule>
  </conditionalFormatting>
  <conditionalFormatting sqref="E206:F206">
    <cfRule type="cellIs" dxfId="84" priority="71" stopIfTrue="1" operator="equal">
      <formula>0</formula>
    </cfRule>
  </conditionalFormatting>
  <conditionalFormatting sqref="E207:F207">
    <cfRule type="cellIs" dxfId="83" priority="70" stopIfTrue="1" operator="equal">
      <formula>0</formula>
    </cfRule>
  </conditionalFormatting>
  <conditionalFormatting sqref="E208:F208">
    <cfRule type="cellIs" dxfId="82" priority="69" stopIfTrue="1" operator="equal">
      <formula>0</formula>
    </cfRule>
  </conditionalFormatting>
  <conditionalFormatting sqref="E209:F209">
    <cfRule type="cellIs" dxfId="81" priority="68" stopIfTrue="1" operator="equal">
      <formula>0</formula>
    </cfRule>
  </conditionalFormatting>
  <conditionalFormatting sqref="E210:F210">
    <cfRule type="cellIs" dxfId="80" priority="67" stopIfTrue="1" operator="equal">
      <formula>0</formula>
    </cfRule>
  </conditionalFormatting>
  <conditionalFormatting sqref="E211:F211">
    <cfRule type="cellIs" dxfId="79" priority="66" stopIfTrue="1" operator="equal">
      <formula>0</formula>
    </cfRule>
  </conditionalFormatting>
  <conditionalFormatting sqref="E212:F212">
    <cfRule type="cellIs" dxfId="78" priority="65" stopIfTrue="1" operator="equal">
      <formula>0</formula>
    </cfRule>
  </conditionalFormatting>
  <conditionalFormatting sqref="E213:F213">
    <cfRule type="cellIs" dxfId="77" priority="64" stopIfTrue="1" operator="equal">
      <formula>0</formula>
    </cfRule>
  </conditionalFormatting>
  <conditionalFormatting sqref="E214:F214">
    <cfRule type="cellIs" dxfId="76" priority="63" stopIfTrue="1" operator="equal">
      <formula>0</formula>
    </cfRule>
  </conditionalFormatting>
  <conditionalFormatting sqref="E215:F215">
    <cfRule type="cellIs" dxfId="75" priority="62" stopIfTrue="1" operator="equal">
      <formula>0</formula>
    </cfRule>
  </conditionalFormatting>
  <conditionalFormatting sqref="E216:F216">
    <cfRule type="cellIs" dxfId="74" priority="61" stopIfTrue="1" operator="equal">
      <formula>0</formula>
    </cfRule>
  </conditionalFormatting>
  <conditionalFormatting sqref="E217:F217">
    <cfRule type="cellIs" dxfId="73" priority="60" stopIfTrue="1" operator="equal">
      <formula>0</formula>
    </cfRule>
  </conditionalFormatting>
  <conditionalFormatting sqref="E218:F218">
    <cfRule type="cellIs" dxfId="72" priority="59" stopIfTrue="1" operator="equal">
      <formula>0</formula>
    </cfRule>
  </conditionalFormatting>
  <conditionalFormatting sqref="E219:F219">
    <cfRule type="cellIs" dxfId="71" priority="58" stopIfTrue="1" operator="equal">
      <formula>0</formula>
    </cfRule>
  </conditionalFormatting>
  <conditionalFormatting sqref="E220:F220">
    <cfRule type="cellIs" dxfId="70" priority="57" stopIfTrue="1" operator="equal">
      <formula>0</formula>
    </cfRule>
  </conditionalFormatting>
  <conditionalFormatting sqref="E221:F221">
    <cfRule type="cellIs" dxfId="69" priority="56" stopIfTrue="1" operator="equal">
      <formula>0</formula>
    </cfRule>
  </conditionalFormatting>
  <conditionalFormatting sqref="E222:F222">
    <cfRule type="cellIs" dxfId="68" priority="55" stopIfTrue="1" operator="equal">
      <formula>0</formula>
    </cfRule>
  </conditionalFormatting>
  <conditionalFormatting sqref="E223:F223">
    <cfRule type="cellIs" dxfId="67" priority="54" stopIfTrue="1" operator="equal">
      <formula>0</formula>
    </cfRule>
  </conditionalFormatting>
  <conditionalFormatting sqref="E224:F224">
    <cfRule type="cellIs" dxfId="66" priority="53" stopIfTrue="1" operator="equal">
      <formula>0</formula>
    </cfRule>
  </conditionalFormatting>
  <conditionalFormatting sqref="E225:F225">
    <cfRule type="cellIs" dxfId="65" priority="52" stopIfTrue="1" operator="equal">
      <formula>0</formula>
    </cfRule>
  </conditionalFormatting>
  <conditionalFormatting sqref="E226:F226">
    <cfRule type="cellIs" dxfId="64" priority="51" stopIfTrue="1" operator="equal">
      <formula>0</formula>
    </cfRule>
  </conditionalFormatting>
  <conditionalFormatting sqref="E227:F227">
    <cfRule type="cellIs" dxfId="63" priority="50" stopIfTrue="1" operator="equal">
      <formula>0</formula>
    </cfRule>
  </conditionalFormatting>
  <conditionalFormatting sqref="E228:F228">
    <cfRule type="cellIs" dxfId="62" priority="49" stopIfTrue="1" operator="equal">
      <formula>0</formula>
    </cfRule>
  </conditionalFormatting>
  <conditionalFormatting sqref="E229:F229">
    <cfRule type="cellIs" dxfId="61" priority="48" stopIfTrue="1" operator="equal">
      <formula>0</formula>
    </cfRule>
  </conditionalFormatting>
  <conditionalFormatting sqref="E230:F230">
    <cfRule type="cellIs" dxfId="60" priority="47" stopIfTrue="1" operator="equal">
      <formula>0</formula>
    </cfRule>
  </conditionalFormatting>
  <conditionalFormatting sqref="E231:F231">
    <cfRule type="cellIs" dxfId="59" priority="46" stopIfTrue="1" operator="equal">
      <formula>0</formula>
    </cfRule>
  </conditionalFormatting>
  <conditionalFormatting sqref="E232:F232">
    <cfRule type="cellIs" dxfId="58" priority="45" stopIfTrue="1" operator="equal">
      <formula>0</formula>
    </cfRule>
  </conditionalFormatting>
  <conditionalFormatting sqref="E233:F233">
    <cfRule type="cellIs" dxfId="57" priority="44" stopIfTrue="1" operator="equal">
      <formula>0</formula>
    </cfRule>
  </conditionalFormatting>
  <conditionalFormatting sqref="E234:F234">
    <cfRule type="cellIs" dxfId="56" priority="43" stopIfTrue="1" operator="equal">
      <formula>0</formula>
    </cfRule>
  </conditionalFormatting>
  <conditionalFormatting sqref="E235:F235">
    <cfRule type="cellIs" dxfId="55" priority="42" stopIfTrue="1" operator="equal">
      <formula>0</formula>
    </cfRule>
  </conditionalFormatting>
  <conditionalFormatting sqref="E236:F236">
    <cfRule type="cellIs" dxfId="54" priority="41" stopIfTrue="1" operator="equal">
      <formula>0</formula>
    </cfRule>
  </conditionalFormatting>
  <conditionalFormatting sqref="E237:F237">
    <cfRule type="cellIs" dxfId="53" priority="40" stopIfTrue="1" operator="equal">
      <formula>0</formula>
    </cfRule>
  </conditionalFormatting>
  <conditionalFormatting sqref="E238:F238">
    <cfRule type="cellIs" dxfId="52" priority="39" stopIfTrue="1" operator="equal">
      <formula>0</formula>
    </cfRule>
  </conditionalFormatting>
  <conditionalFormatting sqref="E239:F239">
    <cfRule type="cellIs" dxfId="51" priority="38" stopIfTrue="1" operator="equal">
      <formula>0</formula>
    </cfRule>
  </conditionalFormatting>
  <conditionalFormatting sqref="E240:F240">
    <cfRule type="cellIs" dxfId="50" priority="37" stopIfTrue="1" operator="equal">
      <formula>0</formula>
    </cfRule>
  </conditionalFormatting>
  <conditionalFormatting sqref="E241:F241">
    <cfRule type="cellIs" dxfId="49" priority="36" stopIfTrue="1" operator="equal">
      <formula>0</formula>
    </cfRule>
  </conditionalFormatting>
  <conditionalFormatting sqref="E242:F242">
    <cfRule type="cellIs" dxfId="48" priority="35" stopIfTrue="1" operator="equal">
      <formula>0</formula>
    </cfRule>
  </conditionalFormatting>
  <conditionalFormatting sqref="E243:F243">
    <cfRule type="cellIs" dxfId="47" priority="34" stopIfTrue="1" operator="equal">
      <formula>0</formula>
    </cfRule>
  </conditionalFormatting>
  <conditionalFormatting sqref="E244:F244">
    <cfRule type="cellIs" dxfId="46" priority="33" stopIfTrue="1" operator="equal">
      <formula>0</formula>
    </cfRule>
  </conditionalFormatting>
  <conditionalFormatting sqref="E245:F245">
    <cfRule type="cellIs" dxfId="45" priority="32" stopIfTrue="1" operator="equal">
      <formula>0</formula>
    </cfRule>
  </conditionalFormatting>
  <conditionalFormatting sqref="E246:F246">
    <cfRule type="cellIs" dxfId="44" priority="31" stopIfTrue="1" operator="equal">
      <formula>0</formula>
    </cfRule>
  </conditionalFormatting>
  <conditionalFormatting sqref="E247:F247">
    <cfRule type="cellIs" dxfId="43" priority="30" stopIfTrue="1" operator="equal">
      <formula>0</formula>
    </cfRule>
  </conditionalFormatting>
  <conditionalFormatting sqref="E248:F248">
    <cfRule type="cellIs" dxfId="42" priority="29" stopIfTrue="1" operator="equal">
      <formula>0</formula>
    </cfRule>
  </conditionalFormatting>
  <conditionalFormatting sqref="E249:F249">
    <cfRule type="cellIs" dxfId="41" priority="28" stopIfTrue="1" operator="equal">
      <formula>0</formula>
    </cfRule>
  </conditionalFormatting>
  <conditionalFormatting sqref="E250:F250">
    <cfRule type="cellIs" dxfId="40" priority="27" stopIfTrue="1" operator="equal">
      <formula>0</formula>
    </cfRule>
  </conditionalFormatting>
  <conditionalFormatting sqref="E251:F251">
    <cfRule type="cellIs" dxfId="39" priority="26" stopIfTrue="1" operator="equal">
      <formula>0</formula>
    </cfRule>
  </conditionalFormatting>
  <conditionalFormatting sqref="E252:F252">
    <cfRule type="cellIs" dxfId="38" priority="25" stopIfTrue="1" operator="equal">
      <formula>0</formula>
    </cfRule>
  </conditionalFormatting>
  <conditionalFormatting sqref="E253:F253">
    <cfRule type="cellIs" dxfId="37" priority="24" stopIfTrue="1" operator="equal">
      <formula>0</formula>
    </cfRule>
  </conditionalFormatting>
  <conditionalFormatting sqref="E254:F254">
    <cfRule type="cellIs" dxfId="36" priority="23" stopIfTrue="1" operator="equal">
      <formula>0</formula>
    </cfRule>
  </conditionalFormatting>
  <conditionalFormatting sqref="E255:F255">
    <cfRule type="cellIs" dxfId="35" priority="22" stopIfTrue="1" operator="equal">
      <formula>0</formula>
    </cfRule>
  </conditionalFormatting>
  <conditionalFormatting sqref="E256:F256">
    <cfRule type="cellIs" dxfId="34" priority="21" stopIfTrue="1" operator="equal">
      <formula>0</formula>
    </cfRule>
  </conditionalFormatting>
  <conditionalFormatting sqref="E257:F257">
    <cfRule type="cellIs" dxfId="33" priority="20" stopIfTrue="1" operator="equal">
      <formula>0</formula>
    </cfRule>
  </conditionalFormatting>
  <conditionalFormatting sqref="E258:F258">
    <cfRule type="cellIs" dxfId="32" priority="19" stopIfTrue="1" operator="equal">
      <formula>0</formula>
    </cfRule>
  </conditionalFormatting>
  <conditionalFormatting sqref="E259:F259">
    <cfRule type="cellIs" dxfId="31" priority="18" stopIfTrue="1" operator="equal">
      <formula>0</formula>
    </cfRule>
  </conditionalFormatting>
  <conditionalFormatting sqref="E260:F260">
    <cfRule type="cellIs" dxfId="30" priority="17" stopIfTrue="1" operator="equal">
      <formula>0</formula>
    </cfRule>
  </conditionalFormatting>
  <conditionalFormatting sqref="E261:F261">
    <cfRule type="cellIs" dxfId="29" priority="16" stopIfTrue="1" operator="equal">
      <formula>0</formula>
    </cfRule>
  </conditionalFormatting>
  <conditionalFormatting sqref="E262:F262">
    <cfRule type="cellIs" dxfId="28" priority="15" stopIfTrue="1" operator="equal">
      <formula>0</formula>
    </cfRule>
  </conditionalFormatting>
  <conditionalFormatting sqref="E263:F263">
    <cfRule type="cellIs" dxfId="27" priority="14" stopIfTrue="1" operator="equal">
      <formula>0</formula>
    </cfRule>
  </conditionalFormatting>
  <conditionalFormatting sqref="E264:F264">
    <cfRule type="cellIs" dxfId="26" priority="13" stopIfTrue="1" operator="equal">
      <formula>0</formula>
    </cfRule>
  </conditionalFormatting>
  <conditionalFormatting sqref="E265:F265">
    <cfRule type="cellIs" dxfId="25" priority="12" stopIfTrue="1" operator="equal">
      <formula>0</formula>
    </cfRule>
  </conditionalFormatting>
  <conditionalFormatting sqref="E266:F266">
    <cfRule type="cellIs" dxfId="24" priority="11" stopIfTrue="1" operator="equal">
      <formula>0</formula>
    </cfRule>
  </conditionalFormatting>
  <conditionalFormatting sqref="E267:F267">
    <cfRule type="cellIs" dxfId="23" priority="10" stopIfTrue="1" operator="equal">
      <formula>0</formula>
    </cfRule>
  </conditionalFormatting>
  <conditionalFormatting sqref="E268:F268">
    <cfRule type="cellIs" dxfId="22" priority="9" stopIfTrue="1" operator="equal">
      <formula>0</formula>
    </cfRule>
  </conditionalFormatting>
  <conditionalFormatting sqref="E269:F269">
    <cfRule type="cellIs" dxfId="21" priority="8" stopIfTrue="1" operator="equal">
      <formula>0</formula>
    </cfRule>
  </conditionalFormatting>
  <conditionalFormatting sqref="E270:F270">
    <cfRule type="cellIs" dxfId="20" priority="7" stopIfTrue="1" operator="equal">
      <formula>0</formula>
    </cfRule>
  </conditionalFormatting>
  <conditionalFormatting sqref="E271:F271">
    <cfRule type="cellIs" dxfId="19" priority="6" stopIfTrue="1" operator="equal">
      <formula>0</formula>
    </cfRule>
  </conditionalFormatting>
  <conditionalFormatting sqref="E272:F272">
    <cfRule type="cellIs" dxfId="18" priority="5" stopIfTrue="1" operator="equal">
      <formula>0</formula>
    </cfRule>
  </conditionalFormatting>
  <conditionalFormatting sqref="E273:F273">
    <cfRule type="cellIs" dxfId="17" priority="4" stopIfTrue="1" operator="equal">
      <formula>0</formula>
    </cfRule>
  </conditionalFormatting>
  <conditionalFormatting sqref="E274:F274">
    <cfRule type="cellIs" dxfId="16" priority="3" stopIfTrue="1" operator="equal">
      <formula>0</formula>
    </cfRule>
  </conditionalFormatting>
  <conditionalFormatting sqref="E275:F275">
    <cfRule type="cellIs" dxfId="15" priority="2" stopIfTrue="1" operator="equal">
      <formula>0</formula>
    </cfRule>
  </conditionalFormatting>
  <conditionalFormatting sqref="E277:F277">
    <cfRule type="cellIs" dxfId="14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F25"/>
  <sheetViews>
    <sheetView showGridLines="0" tabSelected="1" zoomScaleNormal="100" workbookViewId="0">
      <selection activeCell="F18" sqref="F18"/>
    </sheetView>
  </sheetViews>
  <sheetFormatPr defaultRowHeight="13.2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7" t="s">
        <v>20</v>
      </c>
      <c r="B1" s="127"/>
      <c r="C1" s="127"/>
      <c r="D1" s="127"/>
      <c r="E1" s="127"/>
      <c r="F1" s="127"/>
    </row>
    <row r="2" spans="1:6" ht="13.2" customHeight="1" x14ac:dyDescent="0.25">
      <c r="A2" s="111" t="s">
        <v>29</v>
      </c>
      <c r="B2" s="111"/>
      <c r="C2" s="111"/>
      <c r="D2" s="111"/>
      <c r="E2" s="111"/>
      <c r="F2" s="111"/>
    </row>
    <row r="3" spans="1:6" ht="9" customHeight="1" thickBot="1" x14ac:dyDescent="0.3">
      <c r="A3" s="13"/>
      <c r="B3" s="21"/>
      <c r="C3" s="15"/>
      <c r="D3" s="14"/>
      <c r="E3" s="14"/>
      <c r="F3" s="12"/>
    </row>
    <row r="4" spans="1:6" ht="13.95" customHeight="1" x14ac:dyDescent="0.25">
      <c r="A4" s="102" t="s">
        <v>4</v>
      </c>
      <c r="B4" s="112" t="s">
        <v>11</v>
      </c>
      <c r="C4" s="120" t="s">
        <v>27</v>
      </c>
      <c r="D4" s="108" t="s">
        <v>18</v>
      </c>
      <c r="E4" s="108" t="s">
        <v>12</v>
      </c>
      <c r="F4" s="105" t="s">
        <v>15</v>
      </c>
    </row>
    <row r="5" spans="1:6" ht="4.95" customHeight="1" x14ac:dyDescent="0.25">
      <c r="A5" s="103"/>
      <c r="B5" s="113"/>
      <c r="C5" s="121"/>
      <c r="D5" s="109"/>
      <c r="E5" s="109"/>
      <c r="F5" s="106"/>
    </row>
    <row r="6" spans="1:6" ht="6" customHeight="1" x14ac:dyDescent="0.25">
      <c r="A6" s="103"/>
      <c r="B6" s="113"/>
      <c r="C6" s="121"/>
      <c r="D6" s="109"/>
      <c r="E6" s="109"/>
      <c r="F6" s="106"/>
    </row>
    <row r="7" spans="1:6" ht="4.95" customHeight="1" x14ac:dyDescent="0.25">
      <c r="A7" s="103"/>
      <c r="B7" s="113"/>
      <c r="C7" s="121"/>
      <c r="D7" s="109"/>
      <c r="E7" s="109"/>
      <c r="F7" s="106"/>
    </row>
    <row r="8" spans="1:6" ht="6" customHeight="1" x14ac:dyDescent="0.25">
      <c r="A8" s="103"/>
      <c r="B8" s="113"/>
      <c r="C8" s="121"/>
      <c r="D8" s="109"/>
      <c r="E8" s="109"/>
      <c r="F8" s="106"/>
    </row>
    <row r="9" spans="1:6" ht="6" customHeight="1" x14ac:dyDescent="0.25">
      <c r="A9" s="103"/>
      <c r="B9" s="113"/>
      <c r="C9" s="121"/>
      <c r="D9" s="109"/>
      <c r="E9" s="109"/>
      <c r="F9" s="106"/>
    </row>
    <row r="10" spans="1:6" ht="18" customHeight="1" x14ac:dyDescent="0.25">
      <c r="A10" s="104"/>
      <c r="B10" s="114"/>
      <c r="C10" s="128"/>
      <c r="D10" s="110"/>
      <c r="E10" s="110"/>
      <c r="F10" s="107"/>
    </row>
    <row r="11" spans="1:6" ht="13.8" customHeight="1" thickBot="1" x14ac:dyDescent="0.3">
      <c r="A11" s="17">
        <v>1</v>
      </c>
      <c r="B11" s="18">
        <v>2</v>
      </c>
      <c r="C11" s="23">
        <v>3</v>
      </c>
      <c r="D11" s="19" t="s">
        <v>1</v>
      </c>
      <c r="E11" s="28" t="s">
        <v>2</v>
      </c>
      <c r="F11" s="20" t="s">
        <v>13</v>
      </c>
    </row>
    <row r="12" spans="1:6" ht="21" x14ac:dyDescent="0.25">
      <c r="A12" s="98" t="s">
        <v>578</v>
      </c>
      <c r="B12" s="95" t="s">
        <v>579</v>
      </c>
      <c r="C12" s="99" t="s">
        <v>210</v>
      </c>
      <c r="D12" s="96">
        <v>1368400</v>
      </c>
      <c r="E12" s="96">
        <f>E16</f>
        <v>4011698.71</v>
      </c>
      <c r="F12" s="97" t="s">
        <v>210</v>
      </c>
    </row>
    <row r="13" spans="1:6" x14ac:dyDescent="0.25">
      <c r="A13" s="60" t="s">
        <v>42</v>
      </c>
      <c r="B13" s="56"/>
      <c r="C13" s="57"/>
      <c r="D13" s="58"/>
      <c r="E13" s="58"/>
      <c r="F13" s="59"/>
    </row>
    <row r="14" spans="1:6" x14ac:dyDescent="0.25">
      <c r="A14" s="88" t="s">
        <v>580</v>
      </c>
      <c r="B14" s="100" t="s">
        <v>581</v>
      </c>
      <c r="C14" s="101" t="s">
        <v>210</v>
      </c>
      <c r="D14" s="91" t="s">
        <v>53</v>
      </c>
      <c r="E14" s="91" t="s">
        <v>53</v>
      </c>
      <c r="F14" s="93" t="s">
        <v>53</v>
      </c>
    </row>
    <row r="15" spans="1:6" x14ac:dyDescent="0.25">
      <c r="A15" s="88" t="s">
        <v>582</v>
      </c>
      <c r="B15" s="100" t="s">
        <v>583</v>
      </c>
      <c r="C15" s="101" t="s">
        <v>210</v>
      </c>
      <c r="D15" s="91" t="s">
        <v>53</v>
      </c>
      <c r="E15" s="91" t="s">
        <v>53</v>
      </c>
      <c r="F15" s="93" t="s">
        <v>53</v>
      </c>
    </row>
    <row r="16" spans="1:6" x14ac:dyDescent="0.25">
      <c r="A16" s="98" t="s">
        <v>584</v>
      </c>
      <c r="B16" s="95" t="s">
        <v>585</v>
      </c>
      <c r="C16" s="99" t="s">
        <v>586</v>
      </c>
      <c r="D16" s="96">
        <v>1368400</v>
      </c>
      <c r="E16" s="96">
        <f>E17</f>
        <v>4011698.71</v>
      </c>
      <c r="F16" s="97" t="s">
        <v>53</v>
      </c>
    </row>
    <row r="17" spans="1:6" ht="21" x14ac:dyDescent="0.25">
      <c r="A17" s="98" t="s">
        <v>587</v>
      </c>
      <c r="B17" s="95" t="s">
        <v>585</v>
      </c>
      <c r="C17" s="99" t="s">
        <v>588</v>
      </c>
      <c r="D17" s="96">
        <v>1368400</v>
      </c>
      <c r="E17" s="96">
        <f>E19+E21</f>
        <v>4011698.71</v>
      </c>
      <c r="F17" s="97" t="s">
        <v>53</v>
      </c>
    </row>
    <row r="18" spans="1:6" ht="41.4" x14ac:dyDescent="0.25">
      <c r="A18" s="98" t="s">
        <v>589</v>
      </c>
      <c r="B18" s="95" t="s">
        <v>585</v>
      </c>
      <c r="C18" s="99" t="s">
        <v>590</v>
      </c>
      <c r="D18" s="96" t="s">
        <v>53</v>
      </c>
      <c r="E18" s="96" t="s">
        <v>53</v>
      </c>
      <c r="F18" s="97" t="s">
        <v>53</v>
      </c>
    </row>
    <row r="19" spans="1:6" x14ac:dyDescent="0.25">
      <c r="A19" s="98" t="s">
        <v>591</v>
      </c>
      <c r="B19" s="95" t="s">
        <v>592</v>
      </c>
      <c r="C19" s="99" t="s">
        <v>593</v>
      </c>
      <c r="D19" s="96" t="s">
        <v>53</v>
      </c>
      <c r="E19" s="96">
        <v>-2840409.01</v>
      </c>
      <c r="F19" s="97" t="s">
        <v>577</v>
      </c>
    </row>
    <row r="20" spans="1:6" ht="21" x14ac:dyDescent="0.25">
      <c r="A20" s="41" t="s">
        <v>594</v>
      </c>
      <c r="B20" s="37" t="s">
        <v>592</v>
      </c>
      <c r="C20" s="54" t="s">
        <v>595</v>
      </c>
      <c r="D20" s="39" t="s">
        <v>53</v>
      </c>
      <c r="E20" s="39">
        <v>-2840409.01</v>
      </c>
      <c r="F20" s="55" t="s">
        <v>577</v>
      </c>
    </row>
    <row r="21" spans="1:6" x14ac:dyDescent="0.25">
      <c r="A21" s="98" t="s">
        <v>596</v>
      </c>
      <c r="B21" s="95" t="s">
        <v>597</v>
      </c>
      <c r="C21" s="99" t="s">
        <v>598</v>
      </c>
      <c r="D21" s="96">
        <v>1368400</v>
      </c>
      <c r="E21" s="96">
        <v>6852107.7199999997</v>
      </c>
      <c r="F21" s="97" t="s">
        <v>577</v>
      </c>
    </row>
    <row r="22" spans="1:6" ht="21.6" thickBot="1" x14ac:dyDescent="0.3">
      <c r="A22" s="41" t="s">
        <v>599</v>
      </c>
      <c r="B22" s="37" t="s">
        <v>597</v>
      </c>
      <c r="C22" s="54" t="s">
        <v>600</v>
      </c>
      <c r="D22" s="39">
        <v>1368400</v>
      </c>
      <c r="E22" s="39">
        <v>6852107.7199999997</v>
      </c>
      <c r="F22" s="55" t="s">
        <v>577</v>
      </c>
    </row>
    <row r="23" spans="1:6" ht="13.2" customHeight="1" x14ac:dyDescent="0.25">
      <c r="A23" s="76"/>
      <c r="B23" s="75"/>
      <c r="C23" s="72"/>
      <c r="D23" s="71"/>
      <c r="E23" s="71"/>
      <c r="F23" s="73"/>
    </row>
    <row r="25" spans="1:6" ht="23.25" customHeight="1" x14ac:dyDescent="0.25"/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E12:F12">
    <cfRule type="cellIs" dxfId="9" priority="10" stopIfTrue="1" operator="equal">
      <formula>0</formula>
    </cfRule>
  </conditionalFormatting>
  <conditionalFormatting sqref="E14:F14">
    <cfRule type="cellIs" dxfId="8" priority="9" stopIfTrue="1" operator="equal">
      <formula>0</formula>
    </cfRule>
  </conditionalFormatting>
  <conditionalFormatting sqref="E15:F15">
    <cfRule type="cellIs" dxfId="7" priority="8" stopIfTrue="1" operator="equal">
      <formula>0</formula>
    </cfRule>
  </conditionalFormatting>
  <conditionalFormatting sqref="E16:F16">
    <cfRule type="cellIs" dxfId="6" priority="7" stopIfTrue="1" operator="equal">
      <formula>0</formula>
    </cfRule>
  </conditionalFormatting>
  <conditionalFormatting sqref="E17:F17">
    <cfRule type="cellIs" dxfId="5" priority="6" stopIfTrue="1" operator="equal">
      <formula>0</formula>
    </cfRule>
  </conditionalFormatting>
  <conditionalFormatting sqref="E18:F18">
    <cfRule type="cellIs" dxfId="4" priority="5" stopIfTrue="1" operator="equal">
      <formula>0</formula>
    </cfRule>
  </conditionalFormatting>
  <conditionalFormatting sqref="E19:F19">
    <cfRule type="cellIs" dxfId="3" priority="4" stopIfTrue="1" operator="equal">
      <formula>0</formula>
    </cfRule>
  </conditionalFormatting>
  <conditionalFormatting sqref="E20:F20">
    <cfRule type="cellIs" dxfId="2" priority="3" stopIfTrue="1" operator="equal">
      <formula>0</formula>
    </cfRule>
  </conditionalFormatting>
  <conditionalFormatting sqref="E21:F21">
    <cfRule type="cellIs" dxfId="1" priority="2" stopIfTrue="1" operator="equal">
      <formula>0</formula>
    </cfRule>
  </conditionalFormatting>
  <conditionalFormatting sqref="E22:F22">
    <cfRule type="cellIs" dxfId="0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3.2" x14ac:dyDescent="0.25"/>
  <sheetData>
    <row r="1" spans="1:2" x14ac:dyDescent="0.25">
      <c r="A1" t="s">
        <v>601</v>
      </c>
      <c r="B1" s="1" t="s">
        <v>602</v>
      </c>
    </row>
    <row r="2" spans="1:2" x14ac:dyDescent="0.25">
      <c r="A2" t="s">
        <v>603</v>
      </c>
      <c r="B2" s="1" t="s">
        <v>602</v>
      </c>
    </row>
    <row r="3" spans="1:2" x14ac:dyDescent="0.25">
      <c r="A3" t="s">
        <v>604</v>
      </c>
      <c r="B3" s="1" t="s">
        <v>31</v>
      </c>
    </row>
    <row r="4" spans="1:2" x14ac:dyDescent="0.25">
      <c r="A4" t="s">
        <v>605</v>
      </c>
      <c r="B4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31</vt:i4>
      </vt:variant>
    </vt:vector>
  </HeadingPairs>
  <TitlesOfParts>
    <vt:vector size="35" baseType="lpstr">
      <vt:lpstr>Доходы</vt:lpstr>
      <vt:lpstr>Расходы</vt:lpstr>
      <vt:lpstr>Источники</vt:lpstr>
      <vt:lpstr>ExportParams</vt:lpstr>
      <vt:lpstr>Доходы!APPT</vt:lpstr>
      <vt:lpstr>Источники!APPT</vt:lpstr>
      <vt:lpstr>Расходы!APPT</vt:lpstr>
      <vt:lpstr>EXPORT_PARAM_SRC_KIND</vt:lpstr>
      <vt:lpstr>EXPORT_SRC_CODE</vt:lpstr>
      <vt:lpstr>EXPORT_SRC_KIND</vt:lpstr>
      <vt:lpstr>EXPORT_VB_CODE</vt:lpstr>
      <vt:lpstr>Доходы!FILE_NAME</vt:lpstr>
      <vt:lpstr>Доходы!FIO</vt:lpstr>
      <vt:lpstr>Расходы!FIO</vt:lpstr>
      <vt:lpstr>Доходы!FORM_CODE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Источники!S_700B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 Зеленина</dc:creator>
  <cp:lastModifiedBy>Бюджет</cp:lastModifiedBy>
  <cp:lastPrinted>2006-02-27T09:42:44Z</cp:lastPrinted>
  <dcterms:created xsi:type="dcterms:W3CDTF">1999-06-18T11:49:53Z</dcterms:created>
  <dcterms:modified xsi:type="dcterms:W3CDTF">2017-02-21T07:47:30Z</dcterms:modified>
</cp:coreProperties>
</file>